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media/image4.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らくらくP　注文書" sheetId="1" state="visible" r:id="rId2"/>
  </sheets>
  <definedNames>
    <definedName function="false" hidden="false" localSheetId="0" name="_xlnm.Print_Area" vbProcedure="false">'らくらくP　注文書'!$A$1:$L$70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<sst xmlns="http://schemas.openxmlformats.org/spreadsheetml/2006/main" count="167" uniqueCount="74">
  <si>
    <t xml:space="preserve">らくらくパック　受注書</t>
  </si>
  <si>
    <t xml:space="preserve">ご注文日</t>
  </si>
  <si>
    <t xml:space="preserve">月</t>
  </si>
  <si>
    <t xml:space="preserve">日</t>
  </si>
  <si>
    <t xml:space="preserve">スタッフ記入欄</t>
  </si>
  <si>
    <t xml:space="preserve">１．ご希望の価格帯へ必要な人数をご記入ください</t>
  </si>
  <si>
    <t xml:space="preserve">※ 全て税込み価格 </t>
  </si>
  <si>
    <t xml:space="preserve">
らくらく
イベントパック
↓カタログQRコード↓
クリックでも表示</t>
  </si>
  <si>
    <t xml:space="preserve">スーパーボールスターター：￥5500</t>
  </si>
  <si>
    <t xml:space="preserve">×</t>
  </si>
  <si>
    <t xml:space="preserve">個</t>
  </si>
  <si>
    <t xml:space="preserve">縁日うきうきすくい：￥2200</t>
  </si>
  <si>
    <t xml:space="preserve">らくらくヨーヨーセット：￥3300</t>
  </si>
  <si>
    <t xml:space="preserve">縁日ヨーヨーつり：￥2200</t>
  </si>
  <si>
    <t xml:space="preserve">ガチャつりスターターセット：￥4400</t>
  </si>
  <si>
    <t xml:space="preserve">ガチャつり追加セット：￥3300</t>
  </si>
  <si>
    <t xml:space="preserve">縁日射的あそび：￥3278</t>
  </si>
  <si>
    <t xml:space="preserve">縁日輪なげあそび：￥3278</t>
  </si>
  <si>
    <t xml:space="preserve">ビンゴマシン・ビンゴNEO：￥2200</t>
  </si>
  <si>
    <t xml:space="preserve">ビンゴマシン・デジビンゴ：￥3080</t>
  </si>
  <si>
    <t xml:space="preserve">ガシャポンマシンセット：￥6050</t>
  </si>
  <si>
    <t xml:space="preserve">ビンゴカード（50枚）：￥176</t>
  </si>
  <si>
    <t xml:space="preserve">80入おもちゃ当て物セット：￥3520</t>
  </si>
  <si>
    <t xml:space="preserve">40入おもちゃ当て物セット：￥3520</t>
  </si>
  <si>
    <t xml:space="preserve">合計</t>
  </si>
  <si>
    <t xml:space="preserve">税　込　合　計</t>
  </si>
  <si>
    <t xml:space="preserve">税抜単価</t>
  </si>
  <si>
    <t xml:space="preserve">0-1歳</t>
  </si>
  <si>
    <t xml:space="preserve">1-3歳</t>
  </si>
  <si>
    <t xml:space="preserve">3-6歳</t>
  </si>
  <si>
    <t xml:space="preserve">小学(低)</t>
  </si>
  <si>
    <t xml:space="preserve">小学(高)</t>
  </si>
  <si>
    <t xml:space="preserve">中学生</t>
  </si>
  <si>
    <t xml:space="preserve">合計人数</t>
  </si>
  <si>
    <t xml:space="preserve">合計金額</t>
  </si>
  <si>
    <t xml:space="preserve">330円</t>
  </si>
  <si>
    <t xml:space="preserve">男の子</t>
  </si>
  <si>
    <t xml:space="preserve">女の子</t>
  </si>
  <si>
    <t xml:space="preserve">550円</t>
  </si>
  <si>
    <t xml:space="preserve">825円</t>
  </si>
  <si>
    <t xml:space="preserve">1100円</t>
  </si>
  <si>
    <t xml:space="preserve">(　　　　)</t>
  </si>
  <si>
    <t xml:space="preserve">1650円</t>
  </si>
  <si>
    <t xml:space="preserve">合　計</t>
  </si>
  <si>
    <t xml:space="preserve">税込合計</t>
  </si>
  <si>
    <t xml:space="preserve">景品用低価格
おもちゃ</t>
  </si>
  <si>
    <t xml:space="preserve">小物玩具66円</t>
  </si>
  <si>
    <t xml:space="preserve">小物玩具132円</t>
  </si>
  <si>
    <t xml:space="preserve">割引適用後金額</t>
  </si>
  <si>
    <t xml:space="preserve">
花火各種
↓カタログQRコード↓
クリックでも表示</t>
  </si>
  <si>
    <t xml:space="preserve">手持ち花火ハオハオセット150：￥83</t>
  </si>
  <si>
    <t xml:space="preserve">手持ち花火ハオハオセット250：￥138</t>
  </si>
  <si>
    <t xml:space="preserve">手持ち花火ハオハオセット350：￥193</t>
  </si>
  <si>
    <t xml:space="preserve">花火のちからセット：￥220</t>
  </si>
  <si>
    <t xml:space="preserve">噴出＆打ち上げセット：￥2200</t>
  </si>
  <si>
    <t xml:space="preserve">噴出＆打ち上げセット：￥3300</t>
  </si>
  <si>
    <t xml:space="preserve">総合計金額</t>
  </si>
  <si>
    <t xml:space="preserve">￥</t>
  </si>
  <si>
    <t xml:space="preserve">店頭受け取り希望日</t>
  </si>
  <si>
    <t xml:space="preserve"> 配送希望日
（税抜き3万以上のみ）</t>
  </si>
  <si>
    <t xml:space="preserve">４．上記内容でお間違えなければご連絡先のご記入をお願いいたします。</t>
  </si>
  <si>
    <t xml:space="preserve">ご町内名 ／ 自治会名</t>
  </si>
  <si>
    <t xml:space="preserve">　　　　様　</t>
  </si>
  <si>
    <t xml:space="preserve">ふりがな</t>
  </si>
  <si>
    <t xml:space="preserve">電話番号</t>
  </si>
  <si>
    <t xml:space="preserve">氏名(※)</t>
  </si>
  <si>
    <t xml:space="preserve">住所</t>
  </si>
  <si>
    <t xml:space="preserve">〒</t>
  </si>
  <si>
    <t xml:space="preserve">-</t>
  </si>
  <si>
    <t xml:space="preserve">⇩⇩番地、マンション名まで必要です、ご記入お願いします⇩⇩</t>
  </si>
  <si>
    <t xml:space="preserve">ご注文はFAXか店頭、メールにて承ります。お電話では承れませんのでご注意ください。</t>
  </si>
  <si>
    <t xml:space="preserve">ＦＡＸ：０７５－８４１－８２７１</t>
  </si>
  <si>
    <t xml:space="preserve">MAIL：info@kumagan.co.jp</t>
  </si>
  <si>
    <t xml:space="preserve">株式会社　熊本玩具</t>
  </si>
</sst>
</file>

<file path=xl/styles.xml><?xml version="1.0" encoding="utf-8"?>
<styleSheet xmlns="http://schemas.openxmlformats.org/spreadsheetml/2006/main">
  <numFmts count="3">
    <numFmt numFmtId="164" formatCode="General"/>
    <numFmt numFmtId="165" formatCode="General"/>
    <numFmt numFmtId="166" formatCode="\¥#,##0;[RED]&quot;¥-&quot;#,##0"/>
  </numFmts>
  <fonts count="22">
    <font>
      <sz val="11"/>
      <color rgb="FF000000"/>
      <name val="游ゴシック"/>
      <family val="2"/>
      <charset val="128"/>
    </font>
    <font>
      <sz val="10"/>
      <name val="Arial"/>
      <family val="0"/>
      <charset val="128"/>
    </font>
    <font>
      <sz val="10"/>
      <name val="Arial"/>
      <family val="0"/>
      <charset val="128"/>
    </font>
    <font>
      <sz val="10"/>
      <name val="Arial"/>
      <family val="0"/>
      <charset val="128"/>
    </font>
    <font>
      <b val="true"/>
      <sz val="11"/>
      <color rgb="FF000000"/>
      <name val="游ゴシック"/>
      <family val="2"/>
      <charset val="128"/>
    </font>
    <font>
      <b val="true"/>
      <u val="single"/>
      <sz val="20"/>
      <color rgb="FF000000"/>
      <name val="游ゴシック"/>
      <family val="3"/>
      <charset val="128"/>
    </font>
    <font>
      <b val="true"/>
      <u val="single"/>
      <sz val="12"/>
      <color rgb="FF000000"/>
      <name val="游ゴシック"/>
      <family val="3"/>
      <charset val="128"/>
    </font>
    <font>
      <b val="true"/>
      <u val="single"/>
      <sz val="9"/>
      <color rgb="FF000000"/>
      <name val="游ゴシック"/>
      <family val="3"/>
      <charset val="128"/>
    </font>
    <font>
      <b val="true"/>
      <sz val="11"/>
      <color rgb="FF000000"/>
      <name val="游ゴシック"/>
      <family val="3"/>
      <charset val="128"/>
    </font>
    <font>
      <b val="true"/>
      <sz val="10"/>
      <color rgb="FF000000"/>
      <name val="游ゴシック"/>
      <family val="3"/>
      <charset val="128"/>
    </font>
    <font>
      <b val="true"/>
      <sz val="14"/>
      <color rgb="FF000000"/>
      <name val="游ゴシック"/>
      <family val="3"/>
      <charset val="128"/>
    </font>
    <font>
      <b val="true"/>
      <sz val="20"/>
      <color rgb="FF000000"/>
      <name val="游ゴシック"/>
      <family val="3"/>
      <charset val="128"/>
    </font>
    <font>
      <b val="true"/>
      <sz val="10"/>
      <color rgb="FF000000"/>
      <name val="游ゴシック"/>
      <family val="2"/>
      <charset val="128"/>
    </font>
    <font>
      <b val="true"/>
      <sz val="22"/>
      <color rgb="FF000000"/>
      <name val="游ゴシック"/>
      <family val="3"/>
      <charset val="128"/>
    </font>
    <font>
      <b val="true"/>
      <sz val="36"/>
      <color rgb="FF000000"/>
      <name val="游ゴシック"/>
      <family val="3"/>
      <charset val="128"/>
    </font>
    <font>
      <b val="true"/>
      <sz val="36"/>
      <color rgb="FF000000"/>
      <name val="BIZ UDPゴシック"/>
      <family val="3"/>
      <charset val="128"/>
    </font>
    <font>
      <b val="true"/>
      <sz val="11"/>
      <name val="游ゴシック"/>
      <family val="2"/>
      <charset val="128"/>
    </font>
    <font>
      <b val="true"/>
      <sz val="12"/>
      <color rgb="FF000000"/>
      <name val="游ゴシック"/>
      <family val="3"/>
      <charset val="128"/>
    </font>
    <font>
      <b val="true"/>
      <sz val="18"/>
      <color rgb="FF000000"/>
      <name val="游ゴシック"/>
      <family val="3"/>
      <charset val="128"/>
    </font>
    <font>
      <b val="true"/>
      <sz val="9"/>
      <color rgb="FF000000"/>
      <name val="游ゴシック"/>
      <family val="3"/>
      <charset val="128"/>
    </font>
    <font>
      <b val="true"/>
      <sz val="13"/>
      <color rgb="FF000000"/>
      <name val="游ゴシック"/>
      <family val="3"/>
      <charset val="128"/>
    </font>
    <font>
      <b val="true"/>
      <sz val="16"/>
      <color rgb="FF000000"/>
      <name val="游ゴシック"/>
      <family val="3"/>
      <charset val="128"/>
    </font>
  </fonts>
  <fills count="5">
    <fill>
      <patternFill patternType="none"/>
    </fill>
    <fill>
      <patternFill patternType="gray125"/>
    </fill>
    <fill>
      <patternFill patternType="solid">
        <fgColor rgb="FFF8CBAD"/>
        <bgColor rgb="FFC0C0C0"/>
      </patternFill>
    </fill>
    <fill>
      <patternFill patternType="solid">
        <fgColor rgb="FFFFFFFF"/>
        <bgColor rgb="FFFFFFCC"/>
      </patternFill>
    </fill>
    <fill>
      <patternFill patternType="solid">
        <fgColor rgb="FF000000"/>
        <bgColor rgb="FF003300"/>
      </patternFill>
    </fill>
  </fills>
  <borders count="43">
    <border diagonalUp="false" diagonalDown="false">
      <left/>
      <right/>
      <top/>
      <bottom/>
      <diagonal/>
    </border>
    <border diagonalUp="false" diagonalDown="false">
      <left style="medium"/>
      <right style="medium"/>
      <top style="medium"/>
      <bottom style="medium"/>
      <diagonal/>
    </border>
    <border diagonalUp="false" diagonalDown="false">
      <left/>
      <right style="medium"/>
      <top/>
      <botto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right/>
      <top style="medium"/>
      <bottom style="medium"/>
      <diagonal/>
    </border>
    <border diagonalUp="false" diagonalDown="false">
      <left style="thin"/>
      <right style="thin"/>
      <top style="medium"/>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n"/>
      <right/>
      <top style="medium"/>
      <bottom style="medium"/>
      <diagonal/>
    </border>
    <border diagonalUp="false" diagonalDown="false">
      <left style="medium"/>
      <right style="medium"/>
      <top style="medium"/>
      <bottom/>
      <diagonal/>
    </border>
    <border diagonalUp="false" diagonalDown="false">
      <left style="medium"/>
      <right/>
      <top style="medium"/>
      <bottom style="dashed"/>
      <diagonal/>
    </border>
    <border diagonalUp="false" diagonalDown="false">
      <left style="medium"/>
      <right style="thin"/>
      <top style="medium"/>
      <bottom style="dashed"/>
      <diagonal/>
    </border>
    <border diagonalUp="false" diagonalDown="false">
      <left style="thin"/>
      <right style="thin"/>
      <top style="medium"/>
      <bottom style="dashed"/>
      <diagonal/>
    </border>
    <border diagonalUp="false" diagonalDown="false">
      <left style="thin"/>
      <right/>
      <top style="medium"/>
      <bottom style="dashed"/>
      <diagonal/>
    </border>
    <border diagonalUp="false" diagonalDown="false">
      <left style="medium"/>
      <right style="medium"/>
      <top style="medium"/>
      <bottom style="dashed"/>
      <diagonal/>
    </border>
    <border diagonalUp="false" diagonalDown="false">
      <left style="medium"/>
      <right/>
      <top style="dashed"/>
      <bottom style="medium"/>
      <diagonal/>
    </border>
    <border diagonalUp="false" diagonalDown="false">
      <left style="medium"/>
      <right style="thin"/>
      <top style="dashed"/>
      <bottom style="medium"/>
      <diagonal/>
    </border>
    <border diagonalUp="false" diagonalDown="false">
      <left style="thin"/>
      <right style="thin"/>
      <top style="dashed"/>
      <bottom style="medium"/>
      <diagonal/>
    </border>
    <border diagonalUp="false" diagonalDown="false">
      <left style="thin"/>
      <right/>
      <top style="dashed"/>
      <bottom style="medium"/>
      <diagonal/>
    </border>
    <border diagonalUp="false" diagonalDown="false">
      <left style="medium"/>
      <right style="medium"/>
      <top style="dashed"/>
      <bottom style="medium"/>
      <diagonal/>
    </border>
    <border diagonalUp="false" diagonalDown="false">
      <left/>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style="thin"/>
      <right style="medium"/>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style="medium"/>
      <top style="medium"/>
      <bottom style="thin"/>
      <diagonal/>
    </border>
    <border diagonalUp="false" diagonalDown="false">
      <left style="medium"/>
      <right style="dotted"/>
      <top style="medium"/>
      <bottom style="thin"/>
      <diagonal/>
    </border>
    <border diagonalUp="false" diagonalDown="false">
      <left style="dotted"/>
      <right style="medium"/>
      <top style="medium"/>
      <bottom style="thin"/>
      <diagonal/>
    </border>
    <border diagonalUp="false" diagonalDown="false">
      <left style="medium"/>
      <right style="medium"/>
      <top style="thin"/>
      <bottom style="mediu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center" textRotation="0" wrapText="false" indent="0" shrinkToFit="false"/>
    </xf>
  </cellStyleXfs>
  <cellXfs count="12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right" vertical="center" textRotation="0" wrapText="false" indent="0" shrinkToFit="false"/>
      <protection locked="true" hidden="false"/>
    </xf>
    <xf numFmtId="164" fontId="6" fillId="2" borderId="0" xfId="0" applyFont="true" applyBorder="true" applyAlignment="true" applyProtection="true">
      <alignment horizontal="right" vertical="center" textRotation="0" wrapText="false" indent="0" shrinkToFit="false"/>
      <protection locked="true" hidden="false"/>
    </xf>
    <xf numFmtId="164" fontId="6" fillId="0" borderId="1" xfId="0" applyFont="true" applyBorder="true" applyAlignment="true" applyProtection="true">
      <alignment horizontal="right" vertical="center" textRotation="0" wrapText="false" indent="0" shrinkToFit="false"/>
      <protection locked="false" hidden="false"/>
    </xf>
    <xf numFmtId="164" fontId="6" fillId="2"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top" textRotation="0" wrapText="false" indent="0" shrinkToFit="false"/>
      <protection locked="true" hidden="false"/>
    </xf>
    <xf numFmtId="164" fontId="6" fillId="2" borderId="2" xfId="0" applyFont="true" applyBorder="true" applyAlignment="true" applyProtection="true">
      <alignment horizontal="right" vertical="center" textRotation="0" wrapText="false" indent="0" shrinkToFit="false"/>
      <protection locked="true" hidden="false"/>
    </xf>
    <xf numFmtId="164" fontId="8" fillId="2" borderId="0" xfId="0" applyFont="true" applyBorder="true" applyAlignment="false" applyProtection="true">
      <alignment horizontal="general" vertical="center" textRotation="0" wrapText="false" indent="0" shrinkToFit="false"/>
      <protection locked="true" hidden="false"/>
    </xf>
    <xf numFmtId="164" fontId="4" fillId="2" borderId="0" xfId="0" applyFont="true" applyBorder="true" applyAlignment="fals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9" fillId="2" borderId="1" xfId="0" applyFont="true" applyBorder="true" applyAlignment="true" applyProtection="true">
      <alignment horizontal="center" vertical="top" textRotation="0" wrapText="true" indent="0" shrinkToFit="false"/>
      <protection locked="true" hidden="false"/>
    </xf>
    <xf numFmtId="164" fontId="10" fillId="2" borderId="4" xfId="0" applyFont="true" applyBorder="true" applyAlignment="true" applyProtection="true">
      <alignment horizontal="center" vertical="bottom" textRotation="0" wrapText="false" indent="0" shrinkToFit="true"/>
      <protection locked="true" hidden="false"/>
    </xf>
    <xf numFmtId="164" fontId="10" fillId="2" borderId="5" xfId="0" applyFont="true" applyBorder="true" applyAlignment="true" applyProtection="true">
      <alignment horizontal="center" vertical="bottom" textRotation="0" wrapText="false" indent="0" shrinkToFit="false"/>
      <protection locked="true" hidden="false"/>
    </xf>
    <xf numFmtId="164" fontId="10" fillId="3" borderId="6" xfId="0" applyFont="true" applyBorder="true" applyAlignment="true" applyProtection="true">
      <alignment horizontal="right" vertical="bottom" textRotation="0" wrapText="false" indent="0" shrinkToFit="false"/>
      <protection locked="false" hidden="false"/>
    </xf>
    <xf numFmtId="164" fontId="10" fillId="2" borderId="6" xfId="0" applyFont="true" applyBorder="true" applyAlignment="true" applyProtection="true">
      <alignment horizontal="center" vertical="bottom" textRotation="0" wrapText="false" indent="0" shrinkToFit="false"/>
      <protection locked="true" hidden="false"/>
    </xf>
    <xf numFmtId="165" fontId="10" fillId="2" borderId="7" xfId="0" applyFont="true" applyBorder="true" applyAlignment="true" applyProtection="true">
      <alignment horizontal="right" vertical="bottom" textRotation="0" wrapText="false" indent="0" shrinkToFit="false"/>
      <protection locked="true" hidden="false"/>
    </xf>
    <xf numFmtId="164" fontId="10" fillId="2" borderId="8" xfId="0" applyFont="true" applyBorder="true" applyAlignment="true" applyProtection="true">
      <alignment horizontal="center" vertical="bottom" textRotation="0" wrapText="false" indent="0" shrinkToFit="false"/>
      <protection locked="true" hidden="false"/>
    </xf>
    <xf numFmtId="166" fontId="4" fillId="2" borderId="7" xfId="20" applyFont="true" applyBorder="true" applyAlignment="true" applyProtection="true">
      <alignment horizontal="general" vertical="center" textRotation="0" wrapText="false" indent="0" shrinkToFit="false"/>
      <protection locked="true" hidden="false"/>
    </xf>
    <xf numFmtId="164" fontId="10" fillId="2" borderId="9" xfId="0" applyFont="true" applyBorder="true" applyAlignment="true" applyProtection="true">
      <alignment horizontal="center" vertical="bottom" textRotation="0" wrapText="false" indent="0" shrinkToFit="false"/>
      <protection locked="true" hidden="false"/>
    </xf>
    <xf numFmtId="166" fontId="10" fillId="2" borderId="10" xfId="20" applyFont="true" applyBorder="true" applyAlignment="true" applyProtection="true">
      <alignment horizontal="right" vertical="bottom" textRotation="0" wrapText="false" indent="0" shrinkToFit="false"/>
      <protection locked="true" hidden="false"/>
    </xf>
    <xf numFmtId="164" fontId="10" fillId="2" borderId="10" xfId="0" applyFont="true" applyBorder="true" applyAlignment="true" applyProtection="true">
      <alignment horizontal="center" vertical="bottom" textRotation="0" wrapText="false" indent="0" shrinkToFit="false"/>
      <protection locked="true" hidden="false"/>
    </xf>
    <xf numFmtId="166" fontId="10" fillId="2" borderId="1" xfId="20" applyFont="true" applyBorder="true" applyAlignment="true" applyProtection="true">
      <alignment horizontal="center" vertical="bottom" textRotation="0" wrapText="false" indent="0" shrinkToFit="false"/>
      <protection locked="true" hidden="false"/>
    </xf>
    <xf numFmtId="164" fontId="8" fillId="4" borderId="0" xfId="0" applyFont="true" applyBorder="true" applyAlignment="false" applyProtection="true">
      <alignment horizontal="general" vertical="center" textRotation="0" wrapText="false" indent="0" shrinkToFit="false"/>
      <protection locked="true" hidden="false"/>
    </xf>
    <xf numFmtId="164" fontId="4" fillId="4" borderId="0" xfId="0" applyFont="true" applyBorder="true" applyAlignment="false" applyProtection="true">
      <alignment horizontal="general" vertical="center" textRotation="0" wrapText="false" indent="0" shrinkToFit="false"/>
      <protection locked="true" hidden="false"/>
    </xf>
    <xf numFmtId="164" fontId="8" fillId="4" borderId="0" xfId="0" applyFont="true" applyBorder="true" applyAlignment="true" applyProtection="true">
      <alignment horizontal="right" vertical="bottom"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4" fillId="2" borderId="8" xfId="0" applyFont="true" applyBorder="true" applyAlignment="true" applyProtection="true">
      <alignment horizontal="center" vertical="center" textRotation="0" wrapText="false" indent="0" shrinkToFit="false"/>
      <protection locked="true" hidden="false"/>
    </xf>
    <xf numFmtId="164" fontId="4" fillId="2" borderId="4" xfId="0" applyFont="true" applyBorder="true" applyAlignment="true" applyProtection="true">
      <alignment horizontal="center" vertical="center" textRotation="0" wrapText="false" indent="0" shrinkToFit="true"/>
      <protection locked="true" hidden="false"/>
    </xf>
    <xf numFmtId="164" fontId="4" fillId="2" borderId="6" xfId="0" applyFont="true" applyBorder="true" applyAlignment="true" applyProtection="true">
      <alignment horizontal="center" vertical="center" textRotation="0" wrapText="false" indent="0" shrinkToFit="true"/>
      <protection locked="true" hidden="false"/>
    </xf>
    <xf numFmtId="164" fontId="4" fillId="2" borderId="11" xfId="0" applyFont="true" applyBorder="true" applyAlignment="true" applyProtection="true">
      <alignment horizontal="center" vertical="center" textRotation="0" wrapText="false" indent="0" shrinkToFit="true"/>
      <protection locked="true" hidden="false"/>
    </xf>
    <xf numFmtId="164" fontId="4" fillId="2" borderId="12" xfId="0" applyFont="true" applyBorder="true" applyAlignment="true" applyProtection="true">
      <alignment horizontal="center" vertical="center" textRotation="0" wrapText="false" indent="0" shrinkToFit="true"/>
      <protection locked="true" hidden="false"/>
    </xf>
    <xf numFmtId="164" fontId="11" fillId="2" borderId="10" xfId="0" applyFont="true" applyBorder="true" applyAlignment="true" applyProtection="true">
      <alignment horizontal="center" vertical="center" textRotation="0" wrapText="false" indent="0" shrinkToFit="false"/>
      <protection locked="true" hidden="false"/>
    </xf>
    <xf numFmtId="164" fontId="8" fillId="2" borderId="13" xfId="0" applyFont="true" applyBorder="true" applyAlignment="true" applyProtection="true">
      <alignment horizontal="center" vertical="center" textRotation="0" wrapText="false" indent="0" shrinkToFit="false"/>
      <protection locked="true" hidden="false"/>
    </xf>
    <xf numFmtId="164" fontId="12" fillId="3" borderId="14" xfId="0" applyFont="true" applyBorder="true" applyAlignment="true" applyProtection="true">
      <alignment horizontal="right" vertical="bottom" textRotation="0" wrapText="false" indent="0" shrinkToFit="false"/>
      <protection locked="false" hidden="false"/>
    </xf>
    <xf numFmtId="164" fontId="12" fillId="3" borderId="15" xfId="0" applyFont="true" applyBorder="true" applyAlignment="true" applyProtection="true">
      <alignment horizontal="right" vertical="bottom" textRotation="0" wrapText="false" indent="0" shrinkToFit="false"/>
      <protection locked="false" hidden="false"/>
    </xf>
    <xf numFmtId="164" fontId="12" fillId="3" borderId="16" xfId="0" applyFont="true" applyBorder="true" applyAlignment="true" applyProtection="true">
      <alignment horizontal="right" vertical="bottom" textRotation="0" wrapText="false" indent="0" shrinkToFit="false"/>
      <protection locked="false" hidden="false"/>
    </xf>
    <xf numFmtId="165" fontId="9" fillId="2" borderId="17" xfId="0" applyFont="true" applyBorder="true" applyAlignment="true" applyProtection="true">
      <alignment horizontal="right" vertical="bottom" textRotation="0" wrapText="false" indent="0" shrinkToFit="false"/>
      <protection locked="true" hidden="false"/>
    </xf>
    <xf numFmtId="164" fontId="8" fillId="2" borderId="18" xfId="0" applyFont="true" applyBorder="true" applyAlignment="true" applyProtection="true">
      <alignment horizontal="center" vertical="center" textRotation="0" wrapText="false" indent="0" shrinkToFit="false"/>
      <protection locked="true" hidden="false"/>
    </xf>
    <xf numFmtId="164" fontId="9" fillId="3" borderId="19" xfId="0" applyFont="true" applyBorder="true" applyAlignment="true" applyProtection="true">
      <alignment horizontal="right" vertical="bottom" textRotation="0" wrapText="false" indent="0" shrinkToFit="false"/>
      <protection locked="false" hidden="false"/>
    </xf>
    <xf numFmtId="164" fontId="9" fillId="3" borderId="20" xfId="0" applyFont="true" applyBorder="true" applyAlignment="true" applyProtection="true">
      <alignment horizontal="right" vertical="bottom" textRotation="0" wrapText="false" indent="0" shrinkToFit="false"/>
      <protection locked="false" hidden="false"/>
    </xf>
    <xf numFmtId="164" fontId="9" fillId="3" borderId="21" xfId="0" applyFont="true" applyBorder="true" applyAlignment="true" applyProtection="true">
      <alignment horizontal="right" vertical="bottom" textRotation="0" wrapText="false" indent="0" shrinkToFit="false"/>
      <protection locked="false" hidden="false"/>
    </xf>
    <xf numFmtId="165" fontId="9" fillId="2" borderId="22" xfId="0"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true">
      <alignment horizontal="center" vertical="center" textRotation="0" wrapText="false" indent="0" shrinkToFit="false"/>
      <protection locked="true" hidden="false"/>
    </xf>
    <xf numFmtId="164" fontId="4" fillId="2" borderId="0" xfId="0" applyFont="true" applyBorder="true" applyAlignment="true" applyProtection="true">
      <alignment horizontal="center" vertical="center" textRotation="0" wrapText="false" indent="0" shrinkToFit="false"/>
      <protection locked="true" hidden="false"/>
    </xf>
    <xf numFmtId="164" fontId="4" fillId="2" borderId="23" xfId="0" applyFont="true" applyBorder="true" applyAlignment="true" applyProtection="true">
      <alignment horizontal="center" vertical="center" textRotation="0" wrapText="false" indent="0" shrinkToFit="false"/>
      <protection locked="true" hidden="false"/>
    </xf>
    <xf numFmtId="164" fontId="4" fillId="2" borderId="24" xfId="0" applyFont="true" applyBorder="true" applyAlignment="true" applyProtection="true">
      <alignment horizontal="center" vertical="center" textRotation="0" wrapText="false" indent="0" shrinkToFit="false"/>
      <protection locked="true" hidden="false"/>
    </xf>
    <xf numFmtId="164" fontId="4" fillId="2" borderId="25" xfId="0" applyFont="true" applyBorder="true" applyAlignment="true" applyProtection="true">
      <alignment horizontal="center" vertical="center" textRotation="0" wrapText="false" indent="0" shrinkToFit="false"/>
      <protection locked="true" hidden="false"/>
    </xf>
    <xf numFmtId="164" fontId="4" fillId="2" borderId="3" xfId="0" applyFont="true" applyBorder="true" applyAlignment="true" applyProtection="true">
      <alignment horizontal="center" vertical="center" textRotation="0" wrapText="false" indent="0" shrinkToFit="false"/>
      <protection locked="true" hidden="false"/>
    </xf>
    <xf numFmtId="164" fontId="4" fillId="2" borderId="4" xfId="0" applyFont="true" applyBorder="true" applyAlignment="true" applyProtection="true">
      <alignment horizontal="center" vertical="center" textRotation="0" wrapText="false" indent="0" shrinkToFit="false"/>
      <protection locked="true" hidden="false"/>
    </xf>
    <xf numFmtId="164" fontId="4" fillId="2" borderId="6" xfId="0" applyFont="true" applyBorder="true" applyAlignment="true" applyProtection="true">
      <alignment horizontal="center" vertical="center" textRotation="0" wrapText="false" indent="0" shrinkToFit="false"/>
      <protection locked="true" hidden="false"/>
    </xf>
    <xf numFmtId="164" fontId="9" fillId="3" borderId="14" xfId="0" applyFont="true" applyBorder="true" applyAlignment="true" applyProtection="true">
      <alignment horizontal="right" vertical="bottom" textRotation="0" wrapText="false" indent="0" shrinkToFit="false"/>
      <protection locked="false" hidden="false"/>
    </xf>
    <xf numFmtId="164" fontId="9" fillId="3" borderId="15" xfId="0" applyFont="true" applyBorder="true" applyAlignment="true" applyProtection="true">
      <alignment horizontal="right" vertical="bottom" textRotation="0" wrapText="false" indent="0" shrinkToFit="false"/>
      <protection locked="false" hidden="false"/>
    </xf>
    <xf numFmtId="164" fontId="4" fillId="0" borderId="0" xfId="0" applyFont="true" applyBorder="false" applyAlignment="false" applyProtection="true">
      <alignment horizontal="general" vertical="center" textRotation="0" wrapText="false" indent="0" shrinkToFit="false"/>
      <protection locked="false" hidden="false"/>
    </xf>
    <xf numFmtId="164" fontId="4" fillId="2" borderId="0" xfId="0" applyFont="true" applyBorder="false" applyAlignment="false" applyProtection="true">
      <alignment horizontal="general" vertical="center" textRotation="0" wrapText="false" indent="0" shrinkToFit="false"/>
      <protection locked="true" hidden="false"/>
    </xf>
    <xf numFmtId="164" fontId="4" fillId="2" borderId="23" xfId="0" applyFont="true" applyBorder="true" applyAlignment="false" applyProtection="true">
      <alignment horizontal="general" vertical="center" textRotation="0" wrapText="false" indent="0" shrinkToFit="false"/>
      <protection locked="true" hidden="false"/>
    </xf>
    <xf numFmtId="164" fontId="4" fillId="2" borderId="24" xfId="0" applyFont="true" applyBorder="true" applyAlignment="false" applyProtection="true">
      <alignment horizontal="general" vertical="center" textRotation="0" wrapText="false" indent="0" shrinkToFit="false"/>
      <protection locked="true" hidden="false"/>
    </xf>
    <xf numFmtId="164" fontId="4" fillId="2" borderId="25" xfId="0" applyFont="true" applyBorder="true" applyAlignment="false" applyProtection="true">
      <alignment horizontal="general" vertical="center" textRotation="0" wrapText="false" indent="0" shrinkToFit="false"/>
      <protection locked="true" hidden="false"/>
    </xf>
    <xf numFmtId="164" fontId="4" fillId="2" borderId="3" xfId="0" applyFont="true" applyBorder="true" applyAlignment="false" applyProtection="true">
      <alignment horizontal="general" vertical="center" textRotation="0" wrapText="false" indent="0" shrinkToFit="false"/>
      <protection locked="true" hidden="false"/>
    </xf>
    <xf numFmtId="164" fontId="10" fillId="2" borderId="1" xfId="0" applyFont="true" applyBorder="true" applyAlignment="true" applyProtection="true">
      <alignment horizontal="center" vertical="bottom" textRotation="0" wrapText="false" indent="0" shrinkToFit="false"/>
      <protection locked="true" hidden="false"/>
    </xf>
    <xf numFmtId="166" fontId="4" fillId="2" borderId="5" xfId="20" applyFont="true" applyBorder="true" applyAlignment="true" applyProtection="true">
      <alignment horizontal="general" vertical="center" textRotation="0" wrapText="false" indent="0" shrinkToFit="false"/>
      <protection locked="true" hidden="false"/>
    </xf>
    <xf numFmtId="164" fontId="11" fillId="4" borderId="0" xfId="0" applyFont="true" applyBorder="true" applyAlignment="true" applyProtection="true">
      <alignment horizontal="center" vertical="center" textRotation="0" wrapText="false" indent="0" shrinkToFit="false"/>
      <protection locked="true" hidden="false"/>
    </xf>
    <xf numFmtId="164" fontId="8" fillId="4" borderId="0" xfId="0" applyFont="true" applyBorder="true" applyAlignment="true" applyProtection="true">
      <alignment horizontal="center" vertical="center" textRotation="0" wrapText="false" indent="0" shrinkToFit="false"/>
      <protection locked="true" hidden="false"/>
    </xf>
    <xf numFmtId="164" fontId="9" fillId="4" borderId="0" xfId="0" applyFont="true" applyBorder="true" applyAlignment="true" applyProtection="true">
      <alignment horizontal="right" vertical="bottom" textRotation="0" wrapText="false" indent="0" shrinkToFit="false"/>
      <protection locked="true" hidden="false"/>
    </xf>
    <xf numFmtId="164" fontId="10" fillId="2" borderId="26" xfId="0" applyFont="true" applyBorder="true" applyAlignment="true" applyProtection="true">
      <alignment horizontal="center" vertical="center" textRotation="0" wrapText="true" indent="0" shrinkToFit="false"/>
      <protection locked="true" hidden="false"/>
    </xf>
    <xf numFmtId="164" fontId="10" fillId="2" borderId="27" xfId="0" applyFont="true" applyBorder="true" applyAlignment="true" applyProtection="true">
      <alignment horizontal="center" vertical="bottom" textRotation="0" wrapText="false" indent="0" shrinkToFit="false"/>
      <protection locked="true" hidden="false"/>
    </xf>
    <xf numFmtId="164" fontId="10" fillId="2" borderId="28" xfId="0" applyFont="true" applyBorder="true" applyAlignment="true" applyProtection="true">
      <alignment horizontal="center" vertical="bottom" textRotation="0" wrapText="false" indent="0" shrinkToFit="false"/>
      <protection locked="true" hidden="false"/>
    </xf>
    <xf numFmtId="164" fontId="10" fillId="3" borderId="27" xfId="0" applyFont="true" applyBorder="true" applyAlignment="true" applyProtection="true">
      <alignment horizontal="right" vertical="bottom" textRotation="0" wrapText="false" indent="0" shrinkToFit="false"/>
      <protection locked="false" hidden="false"/>
    </xf>
    <xf numFmtId="165" fontId="10" fillId="2" borderId="29" xfId="0" applyFont="true" applyBorder="true" applyAlignment="true" applyProtection="true">
      <alignment horizontal="right" vertical="bottom" textRotation="0" wrapText="false" indent="0" shrinkToFit="false"/>
      <protection locked="true" hidden="false"/>
    </xf>
    <xf numFmtId="164" fontId="10" fillId="2" borderId="30" xfId="0" applyFont="true" applyBorder="true" applyAlignment="true" applyProtection="true">
      <alignment horizontal="center" vertical="bottom" textRotation="0" wrapText="false" indent="0" shrinkToFit="false"/>
      <protection locked="true" hidden="false"/>
    </xf>
    <xf numFmtId="164" fontId="10" fillId="2" borderId="31" xfId="0" applyFont="true" applyBorder="true" applyAlignment="true" applyProtection="true">
      <alignment horizontal="center" vertical="bottom" textRotation="0" wrapText="false" indent="0" shrinkToFit="false"/>
      <protection locked="true" hidden="false"/>
    </xf>
    <xf numFmtId="164" fontId="10" fillId="3" borderId="30" xfId="0" applyFont="true" applyBorder="true" applyAlignment="true" applyProtection="true">
      <alignment horizontal="right" vertical="bottom" textRotation="0" wrapText="false" indent="0" shrinkToFit="false"/>
      <protection locked="false" hidden="false"/>
    </xf>
    <xf numFmtId="165" fontId="10" fillId="2" borderId="32" xfId="0" applyFont="true" applyBorder="true" applyAlignment="true" applyProtection="true">
      <alignment horizontal="right" vertical="bottom" textRotation="0" wrapText="false" indent="0" shrinkToFit="false"/>
      <protection locked="true" hidden="false"/>
    </xf>
    <xf numFmtId="164" fontId="10" fillId="4" borderId="33" xfId="0" applyFont="true" applyBorder="true" applyAlignment="true" applyProtection="true">
      <alignment horizontal="center" vertical="bottom" textRotation="0" wrapText="false" indent="0" shrinkToFit="false"/>
      <protection locked="true" hidden="false"/>
    </xf>
    <xf numFmtId="164" fontId="4" fillId="4" borderId="34" xfId="0" applyFont="true" applyBorder="true" applyAlignment="true" applyProtection="true">
      <alignment horizontal="general" vertical="center" textRotation="0" wrapText="false" indent="0" shrinkToFit="false"/>
      <protection locked="true" hidden="false"/>
    </xf>
    <xf numFmtId="164" fontId="4" fillId="4" borderId="5" xfId="0" applyFont="true" applyBorder="true" applyAlignment="true" applyProtection="true">
      <alignment horizontal="general" vertical="center" textRotation="0" wrapText="false" indent="0" shrinkToFit="false"/>
      <protection locked="true" hidden="false"/>
    </xf>
    <xf numFmtId="166" fontId="10" fillId="4" borderId="5" xfId="20" applyFont="true" applyBorder="true" applyAlignment="true" applyProtection="true">
      <alignment horizontal="center" vertical="bottom" textRotation="0" wrapText="false" indent="0" shrinkToFit="false"/>
      <protection locked="true" hidden="false"/>
    </xf>
    <xf numFmtId="166" fontId="4" fillId="4" borderId="5" xfId="20" applyFont="true" applyBorder="true" applyAlignment="true" applyProtection="true">
      <alignment horizontal="general" vertical="center" textRotation="0" wrapText="false" indent="0" shrinkToFit="false"/>
      <protection locked="true" hidden="false"/>
    </xf>
    <xf numFmtId="166" fontId="4" fillId="4" borderId="7" xfId="20" applyFont="true" applyBorder="true" applyAlignment="true" applyProtection="true">
      <alignment horizontal="general" vertical="center" textRotation="0" wrapText="false" indent="0" shrinkToFit="false"/>
      <protection locked="true" hidden="false"/>
    </xf>
    <xf numFmtId="164" fontId="9" fillId="2" borderId="12" xfId="0" applyFont="true" applyBorder="true" applyAlignment="true" applyProtection="true">
      <alignment horizontal="center" vertical="top" textRotation="0" wrapText="true" indent="0" shrinkToFit="false"/>
      <protection locked="true" hidden="false"/>
    </xf>
    <xf numFmtId="164" fontId="10" fillId="4" borderId="0" xfId="0" applyFont="true" applyBorder="true" applyAlignment="true" applyProtection="true">
      <alignment horizontal="center" vertical="bottom" textRotation="0" wrapText="false" indent="0" shrinkToFit="false"/>
      <protection locked="true" hidden="false"/>
    </xf>
    <xf numFmtId="164" fontId="4" fillId="4" borderId="0" xfId="0" applyFont="true" applyBorder="true" applyAlignment="true" applyProtection="true">
      <alignment horizontal="general" vertical="center" textRotation="0" wrapText="false" indent="0" shrinkToFit="false"/>
      <protection locked="true" hidden="false"/>
    </xf>
    <xf numFmtId="166" fontId="10" fillId="4" borderId="33" xfId="20" applyFont="true" applyBorder="true" applyAlignment="true" applyProtection="true">
      <alignment horizontal="center" vertical="bottom" textRotation="0" wrapText="false" indent="0" shrinkToFit="false"/>
      <protection locked="true" hidden="false"/>
    </xf>
    <xf numFmtId="166" fontId="4" fillId="4" borderId="34" xfId="20" applyFont="true" applyBorder="true" applyAlignment="true" applyProtection="true">
      <alignment horizontal="general" vertical="center" textRotation="0" wrapText="false" indent="0" shrinkToFit="false"/>
      <protection locked="true" hidden="false"/>
    </xf>
    <xf numFmtId="166" fontId="4" fillId="4" borderId="0" xfId="20" applyFont="true" applyBorder="true" applyAlignment="true" applyProtection="true">
      <alignment horizontal="general" vertical="center" textRotation="0" wrapText="false" indent="0" shrinkToFit="false"/>
      <protection locked="true" hidden="false"/>
    </xf>
    <xf numFmtId="164" fontId="14" fillId="2" borderId="1" xfId="0" applyFont="true" applyBorder="true" applyAlignment="true" applyProtection="true">
      <alignment horizontal="center" vertical="bottom" textRotation="0" wrapText="false" indent="0" shrinkToFit="true"/>
      <protection locked="true" hidden="false"/>
    </xf>
    <xf numFmtId="166" fontId="15" fillId="2" borderId="8" xfId="20" applyFont="true" applyBorder="true" applyAlignment="true" applyProtection="true">
      <alignment horizontal="center" vertical="bottom" textRotation="0" wrapText="false" indent="0" shrinkToFit="false"/>
      <protection locked="true" hidden="false"/>
    </xf>
    <xf numFmtId="166" fontId="14" fillId="2" borderId="7" xfId="20" applyFont="true" applyBorder="true" applyAlignment="true" applyProtection="true">
      <alignment horizontal="general" vertical="center" textRotation="0" wrapText="false" indent="0" shrinkToFit="tru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center" textRotation="0" wrapText="false" indent="0" shrinkToFit="false"/>
      <protection locked="true" hidden="false"/>
    </xf>
    <xf numFmtId="166" fontId="15" fillId="2" borderId="35" xfId="20" applyFont="true" applyBorder="true" applyAlignment="true" applyProtection="true">
      <alignment horizontal="center" vertical="bottom" textRotation="0" wrapText="false" indent="0" shrinkToFit="false"/>
      <protection locked="true" hidden="false"/>
    </xf>
    <xf numFmtId="166" fontId="4" fillId="2" borderId="3" xfId="20" applyFont="true" applyBorder="true" applyAlignment="true" applyProtection="true">
      <alignment horizontal="general" vertical="center" textRotation="0" wrapText="false" indent="0" shrinkToFit="true"/>
      <protection locked="true" hidden="false"/>
    </xf>
    <xf numFmtId="164" fontId="4" fillId="2" borderId="0" xfId="0" applyFont="true" applyBorder="true" applyAlignment="true" applyProtection="false">
      <alignment horizontal="general" vertical="center" textRotation="0" wrapText="false" indent="0" shrinkToFit="true"/>
      <protection locked="true" hidden="false"/>
    </xf>
    <xf numFmtId="164" fontId="4" fillId="2" borderId="3" xfId="0" applyFont="true" applyBorder="true" applyAlignment="true" applyProtection="false">
      <alignment horizontal="general" vertical="center" textRotation="0" wrapText="false" indent="0" shrinkToFit="true"/>
      <protection locked="true" hidden="false"/>
    </xf>
    <xf numFmtId="164" fontId="11" fillId="2" borderId="36"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false" hidden="false"/>
    </xf>
    <xf numFmtId="164" fontId="16" fillId="2" borderId="37" xfId="0" applyFont="true" applyBorder="true" applyAlignment="true" applyProtection="true">
      <alignment horizontal="left" vertical="center" textRotation="0" wrapText="false" indent="0" shrinkToFit="false"/>
      <protection locked="true" hidden="false"/>
    </xf>
    <xf numFmtId="164" fontId="4" fillId="0" borderId="10" xfId="0" applyFont="true" applyBorder="true" applyAlignment="true" applyProtection="true">
      <alignment horizontal="general" vertical="center" textRotation="0" wrapText="false" indent="0" shrinkToFit="false"/>
      <protection locked="false" hidden="false"/>
    </xf>
    <xf numFmtId="164" fontId="4" fillId="2" borderId="38" xfId="0" applyFont="true" applyBorder="true" applyAlignment="true" applyProtection="true">
      <alignment horizontal="general" vertical="center" textRotation="0" wrapText="false" indent="0" shrinkToFit="false"/>
      <protection locked="true" hidden="false"/>
    </xf>
    <xf numFmtId="164" fontId="10" fillId="2" borderId="32" xfId="0" applyFont="true" applyBorder="true" applyAlignment="true" applyProtection="true">
      <alignment horizontal="center" vertical="center" textRotation="0" wrapText="true" indent="0" shrinkToFit="false"/>
      <protection locked="true" hidden="false"/>
    </xf>
    <xf numFmtId="164" fontId="8" fillId="2" borderId="0" xfId="0" applyFont="true" applyBorder="true" applyAlignment="true" applyProtection="true">
      <alignment horizontal="left" vertical="center" textRotation="0" wrapText="false" indent="0" shrinkToFit="false"/>
      <protection locked="true" hidden="false"/>
    </xf>
    <xf numFmtId="164" fontId="8" fillId="2" borderId="0" xfId="0" applyFont="true" applyBorder="true" applyAlignment="true" applyProtection="true">
      <alignment horizontal="center" vertical="center" textRotation="0" wrapText="false" indent="0" shrinkToFit="false"/>
      <protection locked="true" hidden="false"/>
    </xf>
    <xf numFmtId="164" fontId="17" fillId="2" borderId="0" xfId="0" applyFont="true" applyBorder="true" applyAlignment="true" applyProtection="true">
      <alignment horizontal="left"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17" fillId="2" borderId="0" xfId="0" applyFont="true" applyBorder="false" applyAlignment="true" applyProtection="true">
      <alignment horizontal="general" vertical="center" textRotation="0" wrapText="false" indent="0" shrinkToFit="true"/>
      <protection locked="true" hidden="false"/>
    </xf>
    <xf numFmtId="164" fontId="17" fillId="2" borderId="0" xfId="0" applyFont="true" applyBorder="false" applyAlignment="true" applyProtection="true">
      <alignment horizontal="right" vertical="center" textRotation="0" wrapText="false" indent="0" shrinkToFit="tru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18" fillId="0" borderId="8" xfId="0" applyFont="true" applyBorder="true" applyAlignment="true" applyProtection="true">
      <alignment horizontal="left" vertical="bottom" textRotation="0" wrapText="false" indent="0" shrinkToFit="false"/>
      <protection locked="false" hidden="false"/>
    </xf>
    <xf numFmtId="164" fontId="18" fillId="2" borderId="7" xfId="0" applyFont="true" applyBorder="true" applyAlignment="true" applyProtection="true">
      <alignment horizontal="center" vertical="center" textRotation="0" wrapText="false" indent="0" shrinkToFit="false"/>
      <protection locked="true" hidden="false"/>
    </xf>
    <xf numFmtId="164" fontId="19" fillId="2" borderId="39" xfId="0" applyFont="true" applyBorder="true" applyAlignment="true" applyProtection="true">
      <alignment horizontal="center" vertical="center" textRotation="0" wrapText="false" indent="0" shrinkToFit="false"/>
      <protection locked="true" hidden="false"/>
    </xf>
    <xf numFmtId="164" fontId="4" fillId="0" borderId="40" xfId="0" applyFont="true" applyBorder="true" applyAlignment="true" applyProtection="true">
      <alignment horizontal="general" vertical="center" textRotation="0" wrapText="false" indent="0" shrinkToFit="false"/>
      <protection locked="false" hidden="false"/>
    </xf>
    <xf numFmtId="164" fontId="4" fillId="0" borderId="41" xfId="0" applyFont="true" applyBorder="true" applyAlignment="true" applyProtection="true">
      <alignment horizontal="general" vertical="center" textRotation="0" wrapText="false" indent="0" shrinkToFit="false"/>
      <protection locked="false" hidden="false"/>
    </xf>
    <xf numFmtId="164" fontId="17" fillId="2"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top" textRotation="0" wrapText="false" indent="0" shrinkToFit="false"/>
      <protection locked="false" hidden="false"/>
    </xf>
    <xf numFmtId="164" fontId="20" fillId="2" borderId="10" xfId="0" applyFont="true" applyBorder="true" applyAlignment="true" applyProtection="true">
      <alignment horizontal="center" vertical="center" textRotation="0" wrapText="false" indent="0" shrinkToFit="false"/>
      <protection locked="true" hidden="false"/>
    </xf>
    <xf numFmtId="164" fontId="4" fillId="0" borderId="42" xfId="0" applyFont="true" applyBorder="true" applyAlignment="true" applyProtection="true">
      <alignment horizontal="general" vertical="center" textRotation="0" wrapText="false" indent="0" shrinkToFit="false"/>
      <protection locked="false" hidden="false"/>
    </xf>
    <xf numFmtId="164" fontId="20" fillId="2" borderId="1" xfId="0" applyFont="true" applyBorder="true" applyAlignment="true" applyProtection="true">
      <alignment horizontal="center" vertical="center" textRotation="0" wrapText="false" indent="0" shrinkToFit="false"/>
      <protection locked="true" hidden="false"/>
    </xf>
    <xf numFmtId="164" fontId="21" fillId="2" borderId="33" xfId="0" applyFont="true" applyBorder="true" applyAlignment="true" applyProtection="true">
      <alignment horizontal="center" vertical="center" textRotation="0" wrapText="false" indent="0" shrinkToFit="false"/>
      <protection locked="true" hidden="false"/>
    </xf>
    <xf numFmtId="164" fontId="21" fillId="0" borderId="12" xfId="0" applyFont="true" applyBorder="true" applyAlignment="true" applyProtection="true">
      <alignment horizontal="center" vertical="center" textRotation="0" wrapText="false" indent="0" shrinkToFit="false"/>
      <protection locked="false" hidden="false"/>
    </xf>
    <xf numFmtId="164" fontId="8" fillId="2" borderId="1" xfId="0" applyFont="true" applyBorder="true" applyAlignment="true" applyProtection="true">
      <alignment horizontal="center" vertical="center" textRotation="0" wrapText="false" indent="0" shrinkToFit="true"/>
      <protection locked="true" hidden="false"/>
    </xf>
    <xf numFmtId="164" fontId="4" fillId="0" borderId="1" xfId="0" applyFont="true" applyBorder="true" applyAlignment="true" applyProtection="true">
      <alignment horizontal="right" vertical="bottom" textRotation="0" wrapText="false" indent="0" shrinkToFit="false"/>
      <protection locked="false" hidden="false"/>
    </xf>
    <xf numFmtId="164" fontId="12" fillId="2" borderId="0" xfId="0" applyFont="true" applyBorder="false" applyAlignment="false" applyProtection="true">
      <alignment horizontal="general" vertical="center" textRotation="0" wrapText="false" indent="0" shrinkToFit="false"/>
      <protection locked="true" hidden="false"/>
    </xf>
    <xf numFmtId="164" fontId="10" fillId="2" borderId="0" xfId="0" applyFont="true" applyBorder="fals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urrency [0]"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www.kumagan.co.jp/ct-a" TargetMode="External"/><Relationship Id="rId2" Type="http://schemas.openxmlformats.org/officeDocument/2006/relationships/image" Target="../media/image3.png"/><Relationship Id="rId3"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166680</xdr:colOff>
      <xdr:row>10</xdr:row>
      <xdr:rowOff>59400</xdr:rowOff>
    </xdr:from>
    <xdr:to>
      <xdr:col>1</xdr:col>
      <xdr:colOff>480600</xdr:colOff>
      <xdr:row>13</xdr:row>
      <xdr:rowOff>159120</xdr:rowOff>
    </xdr:to>
    <xdr:pic>
      <xdr:nvPicPr>
        <xdr:cNvPr id="0" name="図 1" descr="">
          <a:hlinkClick r:id="rId1"/>
        </xdr:cNvPr>
        <xdr:cNvPicPr/>
      </xdr:nvPicPr>
      <xdr:blipFill>
        <a:blip r:embed="rId2"/>
        <a:stretch/>
      </xdr:blipFill>
      <xdr:spPr>
        <a:xfrm>
          <a:off x="166680" y="3364560"/>
          <a:ext cx="1184400" cy="1156680"/>
        </a:xfrm>
        <a:prstGeom prst="rect">
          <a:avLst/>
        </a:prstGeom>
        <a:ln w="0">
          <a:noFill/>
        </a:ln>
      </xdr:spPr>
    </xdr:pic>
    <xdr:clientData/>
  </xdr:twoCellAnchor>
  <xdr:twoCellAnchor editAs="oneCell">
    <xdr:from>
      <xdr:col>0</xdr:col>
      <xdr:colOff>166680</xdr:colOff>
      <xdr:row>49</xdr:row>
      <xdr:rowOff>154800</xdr:rowOff>
    </xdr:from>
    <xdr:to>
      <xdr:col>1</xdr:col>
      <xdr:colOff>480600</xdr:colOff>
      <xdr:row>52</xdr:row>
      <xdr:rowOff>254520</xdr:rowOff>
    </xdr:to>
    <xdr:pic>
      <xdr:nvPicPr>
        <xdr:cNvPr id="1" name="図 4" descr=""/>
        <xdr:cNvPicPr/>
      </xdr:nvPicPr>
      <xdr:blipFill>
        <a:blip r:embed="rId3"/>
        <a:stretch/>
      </xdr:blipFill>
      <xdr:spPr>
        <a:xfrm>
          <a:off x="166680" y="16594920"/>
          <a:ext cx="1184400" cy="11566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73"/>
  <sheetViews>
    <sheetView showFormulas="false" showGridLines="true" showRowColHeaders="true" showZeros="true" rightToLeft="false" tabSelected="true" showOutlineSymbols="true" defaultGridColor="true" view="normal" topLeftCell="A43" colorId="64" zoomScale="80" zoomScaleNormal="80" zoomScalePageLayoutView="100" workbookViewId="0">
      <selection pane="topLeft" activeCell="C51" activeCellId="0" sqref="C51"/>
    </sheetView>
  </sheetViews>
  <sheetFormatPr defaultColWidth="8.9921875" defaultRowHeight="27.75" zeroHeight="false" outlineLevelRow="0" outlineLevelCol="0"/>
  <cols>
    <col collapsed="false" customWidth="true" hidden="false" outlineLevel="0" max="1" min="1" style="1" width="11.25"/>
    <col collapsed="false" customWidth="true" hidden="false" outlineLevel="0" max="2" min="2" style="1" width="8.12"/>
    <col collapsed="false" customWidth="false" hidden="false" outlineLevel="0" max="8" min="3" style="1" width="9"/>
    <col collapsed="false" customWidth="true" hidden="false" outlineLevel="0" max="9" min="9" style="1" width="7.13"/>
    <col collapsed="false" customWidth="true" hidden="false" outlineLevel="0" max="11" min="10" style="1" width="3"/>
    <col collapsed="false" customWidth="true" hidden="false" outlineLevel="0" max="12" min="12" style="1" width="8.25"/>
    <col collapsed="false" customWidth="true" hidden="false" outlineLevel="0" max="13" min="13" style="1" width="4.13"/>
    <col collapsed="false" customWidth="false" hidden="false" outlineLevel="0" max="1024" min="14" style="1" width="9"/>
  </cols>
  <sheetData>
    <row r="1" customFormat="false" ht="27" hidden="false" customHeight="true" outlineLevel="0" collapsed="false">
      <c r="A1" s="2" t="s">
        <v>0</v>
      </c>
      <c r="B1" s="2"/>
      <c r="C1" s="2"/>
      <c r="D1" s="2"/>
      <c r="E1" s="3" t="s">
        <v>1</v>
      </c>
      <c r="F1" s="4"/>
      <c r="G1" s="5" t="s">
        <v>2</v>
      </c>
      <c r="H1" s="4"/>
      <c r="I1" s="6" t="s">
        <v>3</v>
      </c>
      <c r="J1" s="7" t="s">
        <v>4</v>
      </c>
      <c r="K1" s="7"/>
      <c r="L1" s="7"/>
    </row>
    <row r="2" customFormat="false" ht="27.75" hidden="false" customHeight="true" outlineLevel="0" collapsed="false">
      <c r="A2" s="2"/>
      <c r="B2" s="2"/>
      <c r="C2" s="2"/>
      <c r="D2" s="2"/>
      <c r="E2" s="3"/>
      <c r="F2" s="3"/>
      <c r="G2" s="3"/>
      <c r="H2" s="3"/>
      <c r="I2" s="8"/>
      <c r="J2" s="7"/>
      <c r="K2" s="7"/>
      <c r="L2" s="7"/>
    </row>
    <row r="3" customFormat="false" ht="19.5" hidden="false" customHeight="true" outlineLevel="0" collapsed="false">
      <c r="A3" s="9" t="s">
        <v>5</v>
      </c>
      <c r="B3" s="10"/>
      <c r="C3" s="10"/>
      <c r="D3" s="10"/>
      <c r="E3" s="10"/>
      <c r="F3" s="10"/>
      <c r="G3" s="10"/>
      <c r="H3" s="10"/>
      <c r="I3" s="11" t="s">
        <v>6</v>
      </c>
      <c r="J3" s="11"/>
      <c r="K3" s="11"/>
      <c r="L3" s="11"/>
    </row>
    <row r="4" customFormat="false" ht="19.5" hidden="false" customHeight="true" outlineLevel="0" collapsed="false">
      <c r="A4" s="9"/>
      <c r="B4" s="10"/>
      <c r="C4" s="10"/>
      <c r="D4" s="10"/>
      <c r="E4" s="10"/>
      <c r="F4" s="10"/>
      <c r="G4" s="10"/>
      <c r="H4" s="10"/>
      <c r="I4" s="12"/>
      <c r="J4" s="12"/>
      <c r="K4" s="12"/>
      <c r="L4" s="12"/>
    </row>
    <row r="5" customFormat="false" ht="27.75" hidden="false" customHeight="true" outlineLevel="0" collapsed="false">
      <c r="A5" s="13" t="s">
        <v>7</v>
      </c>
      <c r="B5" s="13"/>
      <c r="C5" s="14" t="s">
        <v>8</v>
      </c>
      <c r="D5" s="14"/>
      <c r="E5" s="14"/>
      <c r="F5" s="14"/>
      <c r="G5" s="15" t="s">
        <v>9</v>
      </c>
      <c r="H5" s="16"/>
      <c r="I5" s="17" t="s">
        <v>10</v>
      </c>
      <c r="J5" s="17"/>
      <c r="K5" s="18" t="n">
        <f aca="false">SUM(H5*5500)</f>
        <v>0</v>
      </c>
      <c r="L5" s="18"/>
    </row>
    <row r="6" customFormat="false" ht="27.75" hidden="false" customHeight="true" outlineLevel="0" collapsed="false">
      <c r="A6" s="13"/>
      <c r="B6" s="13"/>
      <c r="C6" s="14" t="s">
        <v>11</v>
      </c>
      <c r="D6" s="14"/>
      <c r="E6" s="14"/>
      <c r="F6" s="14"/>
      <c r="G6" s="15" t="s">
        <v>9</v>
      </c>
      <c r="H6" s="16"/>
      <c r="I6" s="17" t="s">
        <v>10</v>
      </c>
      <c r="J6" s="17"/>
      <c r="K6" s="18" t="n">
        <f aca="false">SUM(H6*2200)</f>
        <v>0</v>
      </c>
      <c r="L6" s="18"/>
    </row>
    <row r="7" customFormat="false" ht="27.75" hidden="false" customHeight="true" outlineLevel="0" collapsed="false">
      <c r="A7" s="13"/>
      <c r="B7" s="13"/>
      <c r="C7" s="14" t="s">
        <v>12</v>
      </c>
      <c r="D7" s="14"/>
      <c r="E7" s="14"/>
      <c r="F7" s="14"/>
      <c r="G7" s="15" t="s">
        <v>9</v>
      </c>
      <c r="H7" s="16"/>
      <c r="I7" s="17" t="s">
        <v>10</v>
      </c>
      <c r="J7" s="17"/>
      <c r="K7" s="18" t="n">
        <f aca="false">SUM(H7*3300)</f>
        <v>0</v>
      </c>
      <c r="L7" s="18"/>
    </row>
    <row r="8" customFormat="false" ht="27.75" hidden="false" customHeight="true" outlineLevel="0" collapsed="false">
      <c r="A8" s="13"/>
      <c r="B8" s="13"/>
      <c r="C8" s="14" t="s">
        <v>13</v>
      </c>
      <c r="D8" s="14"/>
      <c r="E8" s="14"/>
      <c r="F8" s="14"/>
      <c r="G8" s="15" t="s">
        <v>9</v>
      </c>
      <c r="H8" s="16"/>
      <c r="I8" s="17" t="s">
        <v>10</v>
      </c>
      <c r="J8" s="17"/>
      <c r="K8" s="18" t="n">
        <f aca="false">SUM(H8*2200)</f>
        <v>0</v>
      </c>
      <c r="L8" s="18"/>
    </row>
    <row r="9" customFormat="false" ht="27.75" hidden="false" customHeight="true" outlineLevel="0" collapsed="false">
      <c r="A9" s="13"/>
      <c r="B9" s="13"/>
      <c r="C9" s="14" t="s">
        <v>14</v>
      </c>
      <c r="D9" s="14"/>
      <c r="E9" s="14"/>
      <c r="F9" s="14"/>
      <c r="G9" s="15" t="s">
        <v>9</v>
      </c>
      <c r="H9" s="16"/>
      <c r="I9" s="17" t="s">
        <v>10</v>
      </c>
      <c r="J9" s="17"/>
      <c r="K9" s="18" t="n">
        <f aca="false">SUM(H9*4400)</f>
        <v>0</v>
      </c>
      <c r="L9" s="18"/>
    </row>
    <row r="10" customFormat="false" ht="27.75" hidden="false" customHeight="true" outlineLevel="0" collapsed="false">
      <c r="A10" s="13"/>
      <c r="B10" s="13"/>
      <c r="C10" s="14" t="s">
        <v>15</v>
      </c>
      <c r="D10" s="14"/>
      <c r="E10" s="14"/>
      <c r="F10" s="14"/>
      <c r="G10" s="15" t="s">
        <v>9</v>
      </c>
      <c r="H10" s="16"/>
      <c r="I10" s="17" t="s">
        <v>10</v>
      </c>
      <c r="J10" s="17"/>
      <c r="K10" s="18" t="n">
        <f aca="false">SUM(H10*3300)</f>
        <v>0</v>
      </c>
      <c r="L10" s="18"/>
    </row>
    <row r="11" customFormat="false" ht="27.75" hidden="false" customHeight="true" outlineLevel="0" collapsed="false">
      <c r="A11" s="13"/>
      <c r="B11" s="13"/>
      <c r="C11" s="14" t="s">
        <v>16</v>
      </c>
      <c r="D11" s="14"/>
      <c r="E11" s="14"/>
      <c r="F11" s="14"/>
      <c r="G11" s="15" t="s">
        <v>9</v>
      </c>
      <c r="H11" s="16"/>
      <c r="I11" s="17" t="s">
        <v>10</v>
      </c>
      <c r="J11" s="17"/>
      <c r="K11" s="18" t="n">
        <f aca="false">SUM(H11*3278)</f>
        <v>0</v>
      </c>
      <c r="L11" s="18"/>
    </row>
    <row r="12" customFormat="false" ht="27.75" hidden="false" customHeight="true" outlineLevel="0" collapsed="false">
      <c r="A12" s="13"/>
      <c r="B12" s="13"/>
      <c r="C12" s="14" t="s">
        <v>17</v>
      </c>
      <c r="D12" s="14"/>
      <c r="E12" s="14"/>
      <c r="F12" s="14"/>
      <c r="G12" s="15" t="s">
        <v>9</v>
      </c>
      <c r="H12" s="16"/>
      <c r="I12" s="17" t="s">
        <v>10</v>
      </c>
      <c r="J12" s="17"/>
      <c r="K12" s="18" t="n">
        <f aca="false">SUM(H12*3278)</f>
        <v>0</v>
      </c>
      <c r="L12" s="18"/>
    </row>
    <row r="13" customFormat="false" ht="27.75" hidden="false" customHeight="true" outlineLevel="0" collapsed="false">
      <c r="A13" s="13"/>
      <c r="B13" s="13"/>
      <c r="C13" s="14" t="s">
        <v>18</v>
      </c>
      <c r="D13" s="14"/>
      <c r="E13" s="14"/>
      <c r="F13" s="14"/>
      <c r="G13" s="15" t="s">
        <v>9</v>
      </c>
      <c r="H13" s="16"/>
      <c r="I13" s="17" t="s">
        <v>10</v>
      </c>
      <c r="J13" s="17"/>
      <c r="K13" s="18" t="n">
        <f aca="false">SUM(H13*2200)</f>
        <v>0</v>
      </c>
      <c r="L13" s="18"/>
    </row>
    <row r="14" customFormat="false" ht="27.75" hidden="false" customHeight="true" outlineLevel="0" collapsed="false">
      <c r="A14" s="13"/>
      <c r="B14" s="13"/>
      <c r="C14" s="14" t="s">
        <v>19</v>
      </c>
      <c r="D14" s="14"/>
      <c r="E14" s="14"/>
      <c r="F14" s="14"/>
      <c r="G14" s="15" t="s">
        <v>9</v>
      </c>
      <c r="H14" s="16"/>
      <c r="I14" s="17" t="s">
        <v>10</v>
      </c>
      <c r="J14" s="17"/>
      <c r="K14" s="18" t="n">
        <f aca="false">SUM(H14*3080)</f>
        <v>0</v>
      </c>
      <c r="L14" s="18"/>
    </row>
    <row r="15" customFormat="false" ht="27.75" hidden="false" customHeight="true" outlineLevel="0" collapsed="false">
      <c r="A15" s="13"/>
      <c r="B15" s="13"/>
      <c r="C15" s="14" t="s">
        <v>20</v>
      </c>
      <c r="D15" s="14"/>
      <c r="E15" s="14"/>
      <c r="F15" s="14"/>
      <c r="G15" s="15" t="s">
        <v>9</v>
      </c>
      <c r="H15" s="16"/>
      <c r="I15" s="17" t="s">
        <v>10</v>
      </c>
      <c r="J15" s="17"/>
      <c r="K15" s="18" t="n">
        <f aca="false">SUM(H15*6050)</f>
        <v>0</v>
      </c>
      <c r="L15" s="18"/>
    </row>
    <row r="16" customFormat="false" ht="27.75" hidden="false" customHeight="true" outlineLevel="0" collapsed="false">
      <c r="A16" s="13"/>
      <c r="B16" s="13"/>
      <c r="C16" s="14" t="s">
        <v>21</v>
      </c>
      <c r="D16" s="14"/>
      <c r="E16" s="14"/>
      <c r="F16" s="14"/>
      <c r="G16" s="15" t="s">
        <v>9</v>
      </c>
      <c r="H16" s="16"/>
      <c r="I16" s="17" t="s">
        <v>10</v>
      </c>
      <c r="J16" s="17"/>
      <c r="K16" s="18" t="n">
        <f aca="false">SUM(H16*176)</f>
        <v>0</v>
      </c>
      <c r="L16" s="18"/>
    </row>
    <row r="17" customFormat="false" ht="27.75" hidden="false" customHeight="true" outlineLevel="0" collapsed="false">
      <c r="A17" s="13"/>
      <c r="B17" s="13"/>
      <c r="C17" s="14" t="s">
        <v>22</v>
      </c>
      <c r="D17" s="14"/>
      <c r="E17" s="14"/>
      <c r="F17" s="14"/>
      <c r="G17" s="15" t="s">
        <v>9</v>
      </c>
      <c r="H17" s="16"/>
      <c r="I17" s="17" t="s">
        <v>10</v>
      </c>
      <c r="J17" s="17"/>
      <c r="K17" s="18" t="n">
        <f aca="false">SUM(H17*3520)</f>
        <v>0</v>
      </c>
      <c r="L17" s="18"/>
    </row>
    <row r="18" customFormat="false" ht="27.75" hidden="false" customHeight="true" outlineLevel="0" collapsed="false">
      <c r="A18" s="13"/>
      <c r="B18" s="13"/>
      <c r="C18" s="14" t="s">
        <v>23</v>
      </c>
      <c r="D18" s="14"/>
      <c r="E18" s="14"/>
      <c r="F18" s="14"/>
      <c r="G18" s="15" t="s">
        <v>9</v>
      </c>
      <c r="H18" s="16"/>
      <c r="I18" s="17" t="s">
        <v>10</v>
      </c>
      <c r="J18" s="17"/>
      <c r="K18" s="18" t="n">
        <f aca="false">SUM(H18*3520)</f>
        <v>0</v>
      </c>
      <c r="L18" s="18"/>
    </row>
    <row r="19" customFormat="false" ht="27.75" hidden="false" customHeight="true" outlineLevel="0" collapsed="false">
      <c r="A19" s="19"/>
      <c r="B19" s="19"/>
      <c r="C19" s="20"/>
      <c r="D19" s="20"/>
      <c r="E19" s="20"/>
      <c r="F19" s="21" t="s">
        <v>24</v>
      </c>
      <c r="G19" s="21"/>
      <c r="H19" s="22" t="n">
        <f aca="false">SUM(K5:L18)</f>
        <v>0</v>
      </c>
      <c r="I19" s="22"/>
      <c r="J19" s="22"/>
      <c r="K19" s="22"/>
      <c r="L19" s="22"/>
    </row>
    <row r="20" customFormat="false" ht="27.75" hidden="false" customHeight="true" outlineLevel="0" collapsed="false">
      <c r="A20" s="23" t="s">
        <v>25</v>
      </c>
      <c r="B20" s="23"/>
      <c r="C20" s="23"/>
      <c r="D20" s="23"/>
      <c r="E20" s="23"/>
      <c r="F20" s="24" t="n">
        <f aca="false">SUM(H19)</f>
        <v>0</v>
      </c>
      <c r="G20" s="24"/>
      <c r="H20" s="24"/>
      <c r="I20" s="24"/>
      <c r="J20" s="24"/>
      <c r="K20" s="24"/>
      <c r="L20" s="24"/>
    </row>
    <row r="21" customFormat="false" ht="15.75" hidden="false" customHeight="true" outlineLevel="0" collapsed="false">
      <c r="A21" s="25"/>
      <c r="B21" s="26"/>
      <c r="C21" s="26"/>
      <c r="D21" s="26"/>
      <c r="E21" s="26"/>
      <c r="F21" s="26"/>
      <c r="G21" s="26"/>
      <c r="H21" s="26"/>
      <c r="I21" s="27"/>
      <c r="J21" s="27"/>
      <c r="K21" s="12"/>
      <c r="L21" s="27"/>
    </row>
    <row r="22" customFormat="false" ht="15.75" hidden="false" customHeight="true" outlineLevel="0" collapsed="false">
      <c r="A22" s="28" t="s">
        <v>26</v>
      </c>
      <c r="B22" s="29"/>
      <c r="C22" s="30" t="s">
        <v>27</v>
      </c>
      <c r="D22" s="31" t="s">
        <v>28</v>
      </c>
      <c r="E22" s="31" t="s">
        <v>29</v>
      </c>
      <c r="F22" s="31" t="s">
        <v>30</v>
      </c>
      <c r="G22" s="31" t="s">
        <v>31</v>
      </c>
      <c r="H22" s="32" t="s">
        <v>32</v>
      </c>
      <c r="I22" s="33" t="s">
        <v>33</v>
      </c>
      <c r="J22" s="33"/>
      <c r="K22" s="33" t="s">
        <v>34</v>
      </c>
      <c r="L22" s="33"/>
    </row>
    <row r="23" customFormat="false" ht="27.75" hidden="false" customHeight="true" outlineLevel="0" collapsed="false">
      <c r="A23" s="34" t="s">
        <v>35</v>
      </c>
      <c r="B23" s="35" t="s">
        <v>36</v>
      </c>
      <c r="C23" s="36"/>
      <c r="D23" s="37"/>
      <c r="E23" s="37"/>
      <c r="F23" s="37"/>
      <c r="G23" s="37"/>
      <c r="H23" s="38"/>
      <c r="I23" s="39" t="n">
        <f aca="false">SUM(C23:H23)</f>
        <v>0</v>
      </c>
      <c r="J23" s="39"/>
      <c r="K23" s="39" t="n">
        <f aca="false">SUM(I23*330)</f>
        <v>0</v>
      </c>
      <c r="L23" s="39"/>
    </row>
    <row r="24" customFormat="false" ht="27.75" hidden="false" customHeight="true" outlineLevel="0" collapsed="false">
      <c r="A24" s="34"/>
      <c r="B24" s="40" t="s">
        <v>37</v>
      </c>
      <c r="C24" s="41"/>
      <c r="D24" s="42"/>
      <c r="E24" s="42"/>
      <c r="F24" s="42"/>
      <c r="G24" s="42"/>
      <c r="H24" s="43"/>
      <c r="I24" s="44" t="n">
        <f aca="false">SUM(C24:H24)</f>
        <v>0</v>
      </c>
      <c r="J24" s="44"/>
      <c r="K24" s="39" t="n">
        <f aca="false">SUM(I24*330)</f>
        <v>0</v>
      </c>
      <c r="L24" s="39"/>
    </row>
    <row r="25" customFormat="false" ht="27.75" hidden="false" customHeight="true" outlineLevel="0" collapsed="false">
      <c r="A25" s="45"/>
      <c r="B25" s="46"/>
      <c r="C25" s="47"/>
      <c r="D25" s="48"/>
      <c r="E25" s="48"/>
      <c r="F25" s="48"/>
      <c r="G25" s="48"/>
      <c r="H25" s="49"/>
      <c r="I25" s="50"/>
      <c r="J25" s="50"/>
      <c r="K25" s="46"/>
      <c r="L25" s="46"/>
    </row>
    <row r="26" customFormat="false" ht="27.75" hidden="false" customHeight="true" outlineLevel="0" collapsed="false">
      <c r="A26" s="28" t="s">
        <v>26</v>
      </c>
      <c r="B26" s="29"/>
      <c r="C26" s="51" t="s">
        <v>27</v>
      </c>
      <c r="D26" s="52" t="s">
        <v>28</v>
      </c>
      <c r="E26" s="52" t="s">
        <v>29</v>
      </c>
      <c r="F26" s="31" t="s">
        <v>30</v>
      </c>
      <c r="G26" s="31" t="s">
        <v>31</v>
      </c>
      <c r="H26" s="32" t="s">
        <v>32</v>
      </c>
      <c r="I26" s="33" t="s">
        <v>33</v>
      </c>
      <c r="J26" s="33"/>
      <c r="K26" s="33" t="s">
        <v>34</v>
      </c>
      <c r="L26" s="33"/>
    </row>
    <row r="27" customFormat="false" ht="27.75" hidden="false" customHeight="true" outlineLevel="0" collapsed="false">
      <c r="A27" s="34" t="s">
        <v>38</v>
      </c>
      <c r="B27" s="35" t="s">
        <v>36</v>
      </c>
      <c r="C27" s="53"/>
      <c r="D27" s="54"/>
      <c r="E27" s="54"/>
      <c r="F27" s="54"/>
      <c r="G27" s="54"/>
      <c r="H27" s="38"/>
      <c r="I27" s="39" t="n">
        <f aca="false">SUM(C27:H27)</f>
        <v>0</v>
      </c>
      <c r="J27" s="39"/>
      <c r="K27" s="39" t="n">
        <f aca="false">SUM(I27*550)</f>
        <v>0</v>
      </c>
      <c r="L27" s="39"/>
      <c r="P27" s="55"/>
    </row>
    <row r="28" customFormat="false" ht="27.75" hidden="false" customHeight="true" outlineLevel="0" collapsed="false">
      <c r="A28" s="34"/>
      <c r="B28" s="40" t="s">
        <v>37</v>
      </c>
      <c r="C28" s="41"/>
      <c r="D28" s="42"/>
      <c r="E28" s="42"/>
      <c r="F28" s="42"/>
      <c r="G28" s="42"/>
      <c r="H28" s="43"/>
      <c r="I28" s="39" t="n">
        <f aca="false">SUM(C28:H28)</f>
        <v>0</v>
      </c>
      <c r="J28" s="39"/>
      <c r="K28" s="39" t="n">
        <f aca="false">SUM(I28*550)</f>
        <v>0</v>
      </c>
      <c r="L28" s="39"/>
    </row>
    <row r="29" customFormat="false" ht="27.75" hidden="false" customHeight="true" outlineLevel="0" collapsed="false">
      <c r="A29" s="56"/>
      <c r="B29" s="56"/>
      <c r="C29" s="57"/>
      <c r="D29" s="58"/>
      <c r="E29" s="58"/>
      <c r="F29" s="58"/>
      <c r="G29" s="58"/>
      <c r="H29" s="59"/>
      <c r="I29" s="60"/>
      <c r="J29" s="56"/>
      <c r="K29" s="56"/>
      <c r="L29" s="56"/>
    </row>
    <row r="30" customFormat="false" ht="27.75" hidden="false" customHeight="true" outlineLevel="0" collapsed="false">
      <c r="A30" s="28" t="s">
        <v>26</v>
      </c>
      <c r="B30" s="29"/>
      <c r="C30" s="51" t="s">
        <v>27</v>
      </c>
      <c r="D30" s="52" t="s">
        <v>28</v>
      </c>
      <c r="E30" s="52" t="s">
        <v>29</v>
      </c>
      <c r="F30" s="31" t="s">
        <v>30</v>
      </c>
      <c r="G30" s="31" t="s">
        <v>31</v>
      </c>
      <c r="H30" s="32" t="s">
        <v>32</v>
      </c>
      <c r="I30" s="33" t="s">
        <v>33</v>
      </c>
      <c r="J30" s="33"/>
      <c r="K30" s="33" t="s">
        <v>34</v>
      </c>
      <c r="L30" s="33"/>
    </row>
    <row r="31" customFormat="false" ht="27.75" hidden="false" customHeight="true" outlineLevel="0" collapsed="false">
      <c r="A31" s="34" t="s">
        <v>39</v>
      </c>
      <c r="B31" s="35" t="s">
        <v>36</v>
      </c>
      <c r="C31" s="53"/>
      <c r="D31" s="54"/>
      <c r="E31" s="54"/>
      <c r="F31" s="54"/>
      <c r="G31" s="54"/>
      <c r="H31" s="38"/>
      <c r="I31" s="39" t="n">
        <f aca="false">SUM(C31:H31)</f>
        <v>0</v>
      </c>
      <c r="J31" s="39"/>
      <c r="K31" s="39" t="n">
        <f aca="false">SUM(I31*825)</f>
        <v>0</v>
      </c>
      <c r="L31" s="39"/>
    </row>
    <row r="32" customFormat="false" ht="27.75" hidden="false" customHeight="true" outlineLevel="0" collapsed="false">
      <c r="A32" s="34"/>
      <c r="B32" s="40" t="s">
        <v>37</v>
      </c>
      <c r="C32" s="41"/>
      <c r="D32" s="42"/>
      <c r="E32" s="42"/>
      <c r="F32" s="42"/>
      <c r="G32" s="42"/>
      <c r="H32" s="43"/>
      <c r="I32" s="39" t="n">
        <f aca="false">SUM(C32:H32)</f>
        <v>0</v>
      </c>
      <c r="J32" s="39"/>
      <c r="K32" s="39" t="n">
        <f aca="false">SUM(I32*825)</f>
        <v>0</v>
      </c>
      <c r="L32" s="39"/>
    </row>
    <row r="33" customFormat="false" ht="27.75" hidden="false" customHeight="true" outlineLevel="0" collapsed="false">
      <c r="A33" s="56"/>
      <c r="B33" s="56"/>
      <c r="C33" s="57"/>
      <c r="D33" s="58"/>
      <c r="E33" s="58"/>
      <c r="F33" s="58"/>
      <c r="G33" s="58"/>
      <c r="H33" s="59"/>
      <c r="I33" s="56"/>
      <c r="J33" s="56"/>
      <c r="K33" s="56"/>
      <c r="L33" s="56"/>
    </row>
    <row r="34" customFormat="false" ht="27.75" hidden="false" customHeight="true" outlineLevel="0" collapsed="false">
      <c r="A34" s="28" t="s">
        <v>26</v>
      </c>
      <c r="B34" s="29"/>
      <c r="C34" s="51" t="s">
        <v>27</v>
      </c>
      <c r="D34" s="52" t="s">
        <v>28</v>
      </c>
      <c r="E34" s="52" t="s">
        <v>29</v>
      </c>
      <c r="F34" s="31" t="s">
        <v>30</v>
      </c>
      <c r="G34" s="31" t="s">
        <v>31</v>
      </c>
      <c r="H34" s="32" t="s">
        <v>32</v>
      </c>
      <c r="I34" s="33" t="s">
        <v>33</v>
      </c>
      <c r="J34" s="33"/>
      <c r="K34" s="33" t="s">
        <v>34</v>
      </c>
      <c r="L34" s="33"/>
    </row>
    <row r="35" customFormat="false" ht="27.75" hidden="false" customHeight="true" outlineLevel="0" collapsed="false">
      <c r="A35" s="34" t="s">
        <v>40</v>
      </c>
      <c r="B35" s="35" t="s">
        <v>36</v>
      </c>
      <c r="C35" s="53"/>
      <c r="D35" s="54"/>
      <c r="E35" s="54"/>
      <c r="F35" s="54"/>
      <c r="G35" s="54"/>
      <c r="H35" s="38"/>
      <c r="I35" s="39" t="n">
        <f aca="false">SUM(C35:H35)</f>
        <v>0</v>
      </c>
      <c r="J35" s="39"/>
      <c r="K35" s="39" t="n">
        <f aca="false">SUM(I35*1100)</f>
        <v>0</v>
      </c>
      <c r="L35" s="39"/>
    </row>
    <row r="36" customFormat="false" ht="27.75" hidden="false" customHeight="true" outlineLevel="0" collapsed="false">
      <c r="A36" s="34"/>
      <c r="B36" s="40" t="s">
        <v>37</v>
      </c>
      <c r="C36" s="41"/>
      <c r="D36" s="42"/>
      <c r="E36" s="42"/>
      <c r="F36" s="42"/>
      <c r="G36" s="42"/>
      <c r="H36" s="43"/>
      <c r="I36" s="39" t="n">
        <f aca="false">SUM(C36:H36)</f>
        <v>0</v>
      </c>
      <c r="J36" s="39"/>
      <c r="K36" s="39" t="n">
        <f aca="false">SUM(I36*1100)</f>
        <v>0</v>
      </c>
      <c r="L36" s="39"/>
    </row>
    <row r="37" customFormat="false" ht="27.75" hidden="false" customHeight="true" outlineLevel="0" collapsed="false">
      <c r="A37" s="56"/>
      <c r="B37" s="56"/>
      <c r="C37" s="57"/>
      <c r="D37" s="58"/>
      <c r="E37" s="58"/>
      <c r="F37" s="58"/>
      <c r="G37" s="58"/>
      <c r="H37" s="59"/>
      <c r="I37" s="56"/>
      <c r="J37" s="56"/>
      <c r="K37" s="60"/>
      <c r="L37" s="60"/>
    </row>
    <row r="38" customFormat="false" ht="27.75" hidden="false" customHeight="true" outlineLevel="0" collapsed="false">
      <c r="A38" s="28" t="s">
        <v>26</v>
      </c>
      <c r="B38" s="29"/>
      <c r="C38" s="51" t="s">
        <v>27</v>
      </c>
      <c r="D38" s="52" t="s">
        <v>28</v>
      </c>
      <c r="E38" s="52" t="s">
        <v>29</v>
      </c>
      <c r="F38" s="31" t="s">
        <v>30</v>
      </c>
      <c r="G38" s="31" t="s">
        <v>31</v>
      </c>
      <c r="H38" s="32" t="s">
        <v>41</v>
      </c>
      <c r="I38" s="33" t="s">
        <v>33</v>
      </c>
      <c r="J38" s="33"/>
      <c r="K38" s="33" t="s">
        <v>34</v>
      </c>
      <c r="L38" s="33"/>
    </row>
    <row r="39" customFormat="false" ht="27.75" hidden="false" customHeight="true" outlineLevel="0" collapsed="false">
      <c r="A39" s="34" t="s">
        <v>42</v>
      </c>
      <c r="B39" s="35" t="s">
        <v>36</v>
      </c>
      <c r="C39" s="53"/>
      <c r="D39" s="54"/>
      <c r="E39" s="54"/>
      <c r="F39" s="54"/>
      <c r="G39" s="54"/>
      <c r="H39" s="38"/>
      <c r="I39" s="39" t="n">
        <f aca="false">SUM(C39:H39)</f>
        <v>0</v>
      </c>
      <c r="J39" s="39"/>
      <c r="K39" s="39" t="n">
        <f aca="false">SUM(I39*1650)</f>
        <v>0</v>
      </c>
      <c r="L39" s="39"/>
    </row>
    <row r="40" customFormat="false" ht="27.75" hidden="false" customHeight="true" outlineLevel="0" collapsed="false">
      <c r="A40" s="34"/>
      <c r="B40" s="40" t="s">
        <v>37</v>
      </c>
      <c r="C40" s="41"/>
      <c r="D40" s="42"/>
      <c r="E40" s="42"/>
      <c r="F40" s="42"/>
      <c r="G40" s="42"/>
      <c r="H40" s="43"/>
      <c r="I40" s="39" t="n">
        <f aca="false">SUM(C40:H40)</f>
        <v>0</v>
      </c>
      <c r="J40" s="39"/>
      <c r="K40" s="39" t="n">
        <f aca="false">SUM(I40*1650)</f>
        <v>0</v>
      </c>
      <c r="L40" s="39"/>
    </row>
    <row r="41" customFormat="false" ht="27.75" hidden="false" customHeight="true" outlineLevel="0" collapsed="false">
      <c r="A41" s="61" t="s">
        <v>43</v>
      </c>
      <c r="B41" s="61"/>
      <c r="C41" s="62" t="n">
        <f aca="false">SUM(K23:L40)</f>
        <v>0</v>
      </c>
      <c r="D41" s="62"/>
      <c r="E41" s="62"/>
      <c r="F41" s="61" t="s">
        <v>44</v>
      </c>
      <c r="G41" s="61"/>
      <c r="H41" s="22" t="n">
        <f aca="false">SUM(C41)</f>
        <v>0</v>
      </c>
      <c r="I41" s="22"/>
      <c r="J41" s="22"/>
      <c r="K41" s="22"/>
      <c r="L41" s="22"/>
    </row>
    <row r="42" customFormat="false" ht="15.75" hidden="false" customHeight="true" outlineLevel="0" collapsed="false">
      <c r="A42" s="63"/>
      <c r="B42" s="64"/>
      <c r="C42" s="65"/>
      <c r="D42" s="65"/>
      <c r="E42" s="65"/>
      <c r="F42" s="65"/>
      <c r="G42" s="65"/>
      <c r="H42" s="65"/>
      <c r="I42" s="65"/>
      <c r="J42" s="65"/>
      <c r="K42" s="65"/>
      <c r="L42" s="65"/>
    </row>
    <row r="43" customFormat="false" ht="27.75" hidden="false" customHeight="true" outlineLevel="0" collapsed="false">
      <c r="A43" s="66" t="s">
        <v>45</v>
      </c>
      <c r="B43" s="66"/>
      <c r="C43" s="67" t="s">
        <v>46</v>
      </c>
      <c r="D43" s="67"/>
      <c r="E43" s="67"/>
      <c r="F43" s="67"/>
      <c r="G43" s="68" t="s">
        <v>9</v>
      </c>
      <c r="H43" s="69"/>
      <c r="I43" s="67" t="s">
        <v>10</v>
      </c>
      <c r="J43" s="67"/>
      <c r="K43" s="70" t="n">
        <f aca="false">SUM(H43*66)</f>
        <v>0</v>
      </c>
      <c r="L43" s="70"/>
    </row>
    <row r="44" customFormat="false" ht="27.75" hidden="false" customHeight="true" outlineLevel="0" collapsed="false">
      <c r="A44" s="66"/>
      <c r="B44" s="66"/>
      <c r="C44" s="71" t="s">
        <v>47</v>
      </c>
      <c r="D44" s="71"/>
      <c r="E44" s="71"/>
      <c r="F44" s="71"/>
      <c r="G44" s="72" t="s">
        <v>9</v>
      </c>
      <c r="H44" s="73"/>
      <c r="I44" s="71" t="s">
        <v>10</v>
      </c>
      <c r="J44" s="71"/>
      <c r="K44" s="74" t="n">
        <f aca="false">SUM(H44*132)</f>
        <v>0</v>
      </c>
      <c r="L44" s="74"/>
    </row>
    <row r="45" customFormat="false" ht="27.75" hidden="false" customHeight="true" outlineLevel="0" collapsed="false">
      <c r="A45" s="61" t="s">
        <v>43</v>
      </c>
      <c r="B45" s="61"/>
      <c r="C45" s="62" t="n">
        <f aca="false">SUM(K43:L44)</f>
        <v>0</v>
      </c>
      <c r="D45" s="62"/>
      <c r="E45" s="62"/>
      <c r="F45" s="61" t="s">
        <v>48</v>
      </c>
      <c r="G45" s="61"/>
      <c r="H45" s="22" t="n">
        <f aca="false">IF(C45&lt;9999,C45,IF(C45&lt;19999,C45*0.8,IF(C45&lt;29999,C45*0.75,IF(C45&gt;=30000,C45*0.7))))</f>
        <v>0</v>
      </c>
      <c r="I45" s="22"/>
      <c r="J45" s="22"/>
      <c r="K45" s="22"/>
      <c r="L45" s="22"/>
    </row>
    <row r="46" customFormat="false" ht="27.75" hidden="false" customHeight="true" outlineLevel="0" collapsed="false">
      <c r="A46" s="61" t="s">
        <v>25</v>
      </c>
      <c r="B46" s="61"/>
      <c r="C46" s="61"/>
      <c r="D46" s="61"/>
      <c r="E46" s="61"/>
      <c r="F46" s="24" t="n">
        <f aca="false">SUM(H45)</f>
        <v>0</v>
      </c>
      <c r="G46" s="24"/>
      <c r="H46" s="24"/>
      <c r="I46" s="24"/>
      <c r="J46" s="24"/>
      <c r="K46" s="24"/>
      <c r="L46" s="24"/>
    </row>
    <row r="47" customFormat="false" ht="15.75" hidden="false" customHeight="true" outlineLevel="0" collapsed="false">
      <c r="A47" s="75"/>
      <c r="B47" s="76"/>
      <c r="C47" s="77"/>
      <c r="D47" s="77"/>
      <c r="E47" s="77"/>
      <c r="F47" s="78"/>
      <c r="G47" s="79"/>
      <c r="H47" s="79"/>
      <c r="I47" s="79"/>
      <c r="J47" s="79"/>
      <c r="K47" s="79"/>
      <c r="L47" s="80"/>
    </row>
    <row r="48" customFormat="false" ht="27.75" hidden="false" customHeight="true" outlineLevel="0" collapsed="false">
      <c r="A48" s="81" t="s">
        <v>49</v>
      </c>
      <c r="B48" s="81"/>
      <c r="C48" s="14" t="s">
        <v>50</v>
      </c>
      <c r="D48" s="14"/>
      <c r="E48" s="14"/>
      <c r="F48" s="14"/>
      <c r="G48" s="15" t="s">
        <v>9</v>
      </c>
      <c r="H48" s="16"/>
      <c r="I48" s="17" t="s">
        <v>10</v>
      </c>
      <c r="J48" s="17"/>
      <c r="K48" s="18" t="n">
        <f aca="false">SUM(H48*83)</f>
        <v>0</v>
      </c>
      <c r="L48" s="18"/>
    </row>
    <row r="49" customFormat="false" ht="27.75" hidden="false" customHeight="true" outlineLevel="0" collapsed="false">
      <c r="A49" s="81"/>
      <c r="B49" s="81"/>
      <c r="C49" s="14" t="s">
        <v>51</v>
      </c>
      <c r="D49" s="14"/>
      <c r="E49" s="14"/>
      <c r="F49" s="14"/>
      <c r="G49" s="15" t="s">
        <v>9</v>
      </c>
      <c r="H49" s="16"/>
      <c r="I49" s="17" t="s">
        <v>10</v>
      </c>
      <c r="J49" s="17"/>
      <c r="K49" s="18" t="n">
        <f aca="false">SUM(H49*138)</f>
        <v>0</v>
      </c>
      <c r="L49" s="18"/>
    </row>
    <row r="50" customFormat="false" ht="27.75" hidden="false" customHeight="true" outlineLevel="0" collapsed="false">
      <c r="A50" s="81"/>
      <c r="B50" s="81"/>
      <c r="C50" s="14" t="s">
        <v>52</v>
      </c>
      <c r="D50" s="14"/>
      <c r="E50" s="14"/>
      <c r="F50" s="14"/>
      <c r="G50" s="15" t="s">
        <v>9</v>
      </c>
      <c r="H50" s="16"/>
      <c r="I50" s="17" t="s">
        <v>10</v>
      </c>
      <c r="J50" s="17"/>
      <c r="K50" s="18" t="n">
        <f aca="false">SUM(H50*193)</f>
        <v>0</v>
      </c>
      <c r="L50" s="18"/>
    </row>
    <row r="51" customFormat="false" ht="27.75" hidden="false" customHeight="true" outlineLevel="0" collapsed="false">
      <c r="A51" s="81"/>
      <c r="B51" s="81"/>
      <c r="C51" s="14" t="s">
        <v>53</v>
      </c>
      <c r="D51" s="14"/>
      <c r="E51" s="14"/>
      <c r="F51" s="14"/>
      <c r="G51" s="15" t="s">
        <v>9</v>
      </c>
      <c r="H51" s="16"/>
      <c r="I51" s="17" t="s">
        <v>10</v>
      </c>
      <c r="J51" s="17"/>
      <c r="K51" s="18" t="n">
        <f aca="false">SUM(H51*220)</f>
        <v>0</v>
      </c>
      <c r="L51" s="18"/>
    </row>
    <row r="52" customFormat="false" ht="27.75" hidden="false" customHeight="true" outlineLevel="0" collapsed="false">
      <c r="A52" s="81"/>
      <c r="B52" s="81"/>
      <c r="C52" s="14" t="s">
        <v>54</v>
      </c>
      <c r="D52" s="14"/>
      <c r="E52" s="14"/>
      <c r="F52" s="14"/>
      <c r="G52" s="15" t="s">
        <v>9</v>
      </c>
      <c r="H52" s="16"/>
      <c r="I52" s="17" t="s">
        <v>10</v>
      </c>
      <c r="J52" s="17"/>
      <c r="K52" s="18" t="n">
        <f aca="false">SUM(H52*2200)</f>
        <v>0</v>
      </c>
      <c r="L52" s="18"/>
    </row>
    <row r="53" customFormat="false" ht="27.75" hidden="false" customHeight="true" outlineLevel="0" collapsed="false">
      <c r="A53" s="81"/>
      <c r="B53" s="81"/>
      <c r="C53" s="14" t="s">
        <v>55</v>
      </c>
      <c r="D53" s="14"/>
      <c r="E53" s="14"/>
      <c r="F53" s="14"/>
      <c r="G53" s="15" t="s">
        <v>9</v>
      </c>
      <c r="H53" s="16"/>
      <c r="I53" s="17" t="s">
        <v>10</v>
      </c>
      <c r="J53" s="17"/>
      <c r="K53" s="18" t="n">
        <f aca="false">SUM(H53*3300)</f>
        <v>0</v>
      </c>
      <c r="L53" s="18"/>
    </row>
    <row r="54" customFormat="false" ht="27.75" hidden="false" customHeight="true" outlineLevel="0" collapsed="false">
      <c r="A54" s="19"/>
      <c r="B54" s="19"/>
      <c r="C54" s="20"/>
      <c r="D54" s="20"/>
      <c r="E54" s="20"/>
      <c r="F54" s="21" t="s">
        <v>24</v>
      </c>
      <c r="G54" s="21"/>
      <c r="H54" s="22" t="n">
        <f aca="false">SUM(K48:L53)</f>
        <v>0</v>
      </c>
      <c r="I54" s="22"/>
      <c r="J54" s="22"/>
      <c r="K54" s="22"/>
      <c r="L54" s="22"/>
    </row>
    <row r="55" customFormat="false" ht="27.75" hidden="false" customHeight="true" outlineLevel="0" collapsed="false">
      <c r="A55" s="23" t="s">
        <v>25</v>
      </c>
      <c r="B55" s="23"/>
      <c r="C55" s="23"/>
      <c r="D55" s="23"/>
      <c r="E55" s="23"/>
      <c r="F55" s="24" t="n">
        <f aca="false">SUM(H54)</f>
        <v>0</v>
      </c>
      <c r="G55" s="24"/>
      <c r="H55" s="24"/>
      <c r="I55" s="24"/>
      <c r="J55" s="24"/>
      <c r="K55" s="24"/>
      <c r="L55" s="24"/>
    </row>
    <row r="56" customFormat="false" ht="15.75" hidden="false" customHeight="true" outlineLevel="0" collapsed="false">
      <c r="A56" s="82"/>
      <c r="B56" s="83"/>
      <c r="C56" s="83"/>
      <c r="D56" s="83"/>
      <c r="E56" s="83"/>
      <c r="F56" s="84"/>
      <c r="G56" s="85"/>
      <c r="H56" s="86"/>
      <c r="I56" s="85"/>
      <c r="J56" s="85"/>
      <c r="K56" s="85"/>
      <c r="L56" s="86"/>
    </row>
    <row r="57" customFormat="false" ht="59.25" hidden="false" customHeight="true" outlineLevel="0" collapsed="false">
      <c r="A57" s="87" t="s">
        <v>56</v>
      </c>
      <c r="B57" s="87"/>
      <c r="C57" s="87"/>
      <c r="D57" s="87"/>
      <c r="E57" s="87"/>
      <c r="F57" s="88" t="s">
        <v>57</v>
      </c>
      <c r="G57" s="89" t="n">
        <f aca="false">F20+H41+F46+F55</f>
        <v>0</v>
      </c>
      <c r="H57" s="89"/>
      <c r="I57" s="89"/>
      <c r="J57" s="89"/>
      <c r="K57" s="89"/>
      <c r="L57" s="89"/>
    </row>
    <row r="58" customFormat="false" ht="12" hidden="false" customHeight="true" outlineLevel="0" collapsed="false">
      <c r="A58" s="90"/>
      <c r="B58" s="91"/>
      <c r="C58" s="91"/>
      <c r="D58" s="91"/>
      <c r="E58" s="91"/>
      <c r="F58" s="92"/>
      <c r="G58" s="93"/>
      <c r="H58" s="94"/>
      <c r="I58" s="95"/>
      <c r="J58" s="95"/>
      <c r="K58" s="95"/>
      <c r="L58" s="94"/>
    </row>
    <row r="59" customFormat="false" ht="30" hidden="false" customHeight="true" outlineLevel="0" collapsed="false">
      <c r="A59" s="96" t="s">
        <v>58</v>
      </c>
      <c r="B59" s="96"/>
      <c r="C59" s="96"/>
      <c r="D59" s="96"/>
      <c r="E59" s="96"/>
      <c r="F59" s="97"/>
      <c r="G59" s="97"/>
      <c r="H59" s="98" t="s">
        <v>2</v>
      </c>
      <c r="I59" s="99"/>
      <c r="J59" s="99"/>
      <c r="K59" s="99"/>
      <c r="L59" s="100" t="s">
        <v>3</v>
      </c>
    </row>
    <row r="60" customFormat="false" ht="12" hidden="false" customHeight="true" outlineLevel="0" collapsed="false">
      <c r="A60" s="101" t="s">
        <v>59</v>
      </c>
      <c r="B60" s="101"/>
      <c r="C60" s="101"/>
      <c r="D60" s="101"/>
      <c r="E60" s="101"/>
      <c r="F60" s="92"/>
      <c r="G60" s="93"/>
      <c r="H60" s="94"/>
      <c r="I60" s="95"/>
      <c r="J60" s="95"/>
      <c r="K60" s="95"/>
      <c r="L60" s="94"/>
    </row>
    <row r="61" customFormat="false" ht="30" hidden="false" customHeight="true" outlineLevel="0" collapsed="false">
      <c r="A61" s="101"/>
      <c r="B61" s="101"/>
      <c r="C61" s="101"/>
      <c r="D61" s="101"/>
      <c r="E61" s="101"/>
      <c r="F61" s="97"/>
      <c r="G61" s="97"/>
      <c r="H61" s="98" t="s">
        <v>2</v>
      </c>
      <c r="I61" s="99"/>
      <c r="J61" s="99"/>
      <c r="K61" s="99"/>
      <c r="L61" s="100" t="s">
        <v>3</v>
      </c>
    </row>
    <row r="62" customFormat="false" ht="15.75" hidden="false" customHeight="true" outlineLevel="0" collapsed="false">
      <c r="A62" s="102"/>
      <c r="B62" s="103"/>
      <c r="C62" s="103"/>
      <c r="D62" s="103"/>
      <c r="E62" s="104"/>
      <c r="F62" s="104"/>
      <c r="G62" s="104"/>
      <c r="H62" s="104"/>
      <c r="I62" s="104"/>
      <c r="J62" s="104"/>
      <c r="K62" s="104"/>
      <c r="L62" s="104"/>
    </row>
    <row r="63" customFormat="false" ht="23.25" hidden="false" customHeight="true" outlineLevel="0" collapsed="false">
      <c r="A63" s="105" t="s">
        <v>60</v>
      </c>
      <c r="B63" s="106"/>
      <c r="C63" s="107"/>
      <c r="D63" s="106"/>
      <c r="E63" s="106"/>
      <c r="F63" s="56"/>
      <c r="G63" s="56"/>
      <c r="H63" s="56"/>
      <c r="I63" s="56"/>
      <c r="J63" s="56"/>
      <c r="K63" s="56"/>
      <c r="L63" s="56"/>
    </row>
    <row r="64" customFormat="false" ht="33" hidden="false" customHeight="true" outlineLevel="0" collapsed="false">
      <c r="A64" s="108" t="s">
        <v>61</v>
      </c>
      <c r="B64" s="108"/>
      <c r="C64" s="109"/>
      <c r="D64" s="109"/>
      <c r="E64" s="109"/>
      <c r="F64" s="109"/>
      <c r="G64" s="109"/>
      <c r="H64" s="109"/>
      <c r="I64" s="110" t="s">
        <v>62</v>
      </c>
      <c r="J64" s="110"/>
      <c r="K64" s="110"/>
      <c r="L64" s="110"/>
    </row>
    <row r="65" customFormat="false" ht="17.25" hidden="false" customHeight="true" outlineLevel="0" collapsed="false">
      <c r="A65" s="111" t="s">
        <v>63</v>
      </c>
      <c r="B65" s="112"/>
      <c r="C65" s="112"/>
      <c r="D65" s="113"/>
      <c r="E65" s="113"/>
      <c r="F65" s="113"/>
      <c r="G65" s="114" t="s">
        <v>64</v>
      </c>
      <c r="H65" s="115"/>
      <c r="I65" s="115"/>
      <c r="J65" s="115"/>
      <c r="K65" s="115"/>
      <c r="L65" s="115"/>
    </row>
    <row r="66" customFormat="false" ht="33.75" hidden="false" customHeight="true" outlineLevel="0" collapsed="false">
      <c r="A66" s="116" t="s">
        <v>65</v>
      </c>
      <c r="B66" s="117"/>
      <c r="C66" s="117"/>
      <c r="D66" s="117"/>
      <c r="E66" s="117"/>
      <c r="F66" s="117"/>
      <c r="G66" s="114"/>
      <c r="H66" s="115"/>
      <c r="I66" s="115"/>
      <c r="J66" s="115"/>
      <c r="K66" s="115"/>
      <c r="L66" s="115"/>
    </row>
    <row r="67" customFormat="false" ht="24.75" hidden="false" customHeight="true" outlineLevel="0" collapsed="false">
      <c r="A67" s="118" t="s">
        <v>66</v>
      </c>
      <c r="B67" s="119" t="s">
        <v>67</v>
      </c>
      <c r="C67" s="120" t="s">
        <v>68</v>
      </c>
      <c r="D67" s="120"/>
      <c r="E67" s="121" t="s">
        <v>69</v>
      </c>
      <c r="F67" s="121"/>
      <c r="G67" s="121"/>
      <c r="H67" s="121"/>
      <c r="I67" s="121"/>
      <c r="J67" s="121"/>
      <c r="K67" s="121"/>
      <c r="L67" s="121"/>
    </row>
    <row r="68" customFormat="false" ht="41.25" hidden="false" customHeight="true" outlineLevel="0" collapsed="false">
      <c r="A68" s="118"/>
      <c r="B68" s="122"/>
      <c r="C68" s="122"/>
      <c r="D68" s="122"/>
      <c r="E68" s="122"/>
      <c r="F68" s="122"/>
      <c r="G68" s="122"/>
      <c r="H68" s="122"/>
      <c r="I68" s="122"/>
      <c r="J68" s="122"/>
      <c r="K68" s="122"/>
      <c r="L68" s="122"/>
    </row>
    <row r="69" customFormat="false" ht="18" hidden="false" customHeight="true" outlineLevel="0" collapsed="false">
      <c r="A69" s="123" t="s">
        <v>70</v>
      </c>
      <c r="B69" s="56"/>
      <c r="C69" s="56"/>
      <c r="D69" s="56"/>
      <c r="E69" s="56"/>
      <c r="F69" s="56"/>
      <c r="G69" s="56"/>
      <c r="H69" s="56"/>
      <c r="I69" s="56"/>
      <c r="J69" s="56"/>
      <c r="K69" s="56"/>
      <c r="L69" s="56"/>
    </row>
    <row r="70" customFormat="false" ht="21.75" hidden="false" customHeight="true" outlineLevel="0" collapsed="false">
      <c r="A70" s="124" t="s">
        <v>71</v>
      </c>
      <c r="B70" s="124"/>
      <c r="C70" s="124"/>
      <c r="D70" s="124"/>
      <c r="E70" s="124"/>
      <c r="F70" s="124"/>
      <c r="G70" s="125"/>
      <c r="H70" s="125"/>
      <c r="I70" s="125"/>
      <c r="J70" s="125"/>
      <c r="K70" s="125"/>
      <c r="L70" s="125"/>
    </row>
    <row r="71" customFormat="false" ht="21.75" hidden="false" customHeight="true" outlineLevel="0" collapsed="false">
      <c r="A71" s="124" t="s">
        <v>72</v>
      </c>
      <c r="B71" s="124"/>
      <c r="C71" s="124"/>
      <c r="D71" s="124"/>
      <c r="E71" s="124"/>
      <c r="F71" s="124"/>
      <c r="G71" s="125" t="s">
        <v>73</v>
      </c>
      <c r="H71" s="125"/>
      <c r="I71" s="125"/>
      <c r="J71" s="125"/>
      <c r="K71" s="125"/>
      <c r="L71" s="125"/>
    </row>
    <row r="72" customFormat="false" ht="26.25" hidden="false" customHeight="true" outlineLevel="0" collapsed="false"/>
    <row r="73" customFormat="false" ht="38.25" hidden="false" customHeight="true" outlineLevel="0" collapsed="false"/>
  </sheetData>
  <mergeCells count="151">
    <mergeCell ref="A1:D2"/>
    <mergeCell ref="J1:L2"/>
    <mergeCell ref="I3:L3"/>
    <mergeCell ref="A5:B18"/>
    <mergeCell ref="C5:F5"/>
    <mergeCell ref="I5:J5"/>
    <mergeCell ref="K5:L5"/>
    <mergeCell ref="C6:F6"/>
    <mergeCell ref="I6:J6"/>
    <mergeCell ref="K6:L6"/>
    <mergeCell ref="C7:F7"/>
    <mergeCell ref="I7:J7"/>
    <mergeCell ref="K7:L7"/>
    <mergeCell ref="C8:F8"/>
    <mergeCell ref="I8:J8"/>
    <mergeCell ref="K8:L8"/>
    <mergeCell ref="C9:F9"/>
    <mergeCell ref="I9:J9"/>
    <mergeCell ref="K9:L9"/>
    <mergeCell ref="C10:F10"/>
    <mergeCell ref="I10:J10"/>
    <mergeCell ref="K10:L10"/>
    <mergeCell ref="C11:F11"/>
    <mergeCell ref="I11:J11"/>
    <mergeCell ref="K11:L11"/>
    <mergeCell ref="C12:F12"/>
    <mergeCell ref="I12:J12"/>
    <mergeCell ref="K12:L12"/>
    <mergeCell ref="C13:F13"/>
    <mergeCell ref="I13:J13"/>
    <mergeCell ref="K13:L13"/>
    <mergeCell ref="C14:F14"/>
    <mergeCell ref="I14:J14"/>
    <mergeCell ref="K14:L14"/>
    <mergeCell ref="C15:F15"/>
    <mergeCell ref="I15:J15"/>
    <mergeCell ref="K15:L15"/>
    <mergeCell ref="C16:F16"/>
    <mergeCell ref="I16:J16"/>
    <mergeCell ref="K16:L16"/>
    <mergeCell ref="C17:F17"/>
    <mergeCell ref="I17:J17"/>
    <mergeCell ref="K17:L17"/>
    <mergeCell ref="C18:F18"/>
    <mergeCell ref="I18:J18"/>
    <mergeCell ref="K18:L18"/>
    <mergeCell ref="A19:B19"/>
    <mergeCell ref="C19:E19"/>
    <mergeCell ref="F19:G19"/>
    <mergeCell ref="H19:L19"/>
    <mergeCell ref="A20:E20"/>
    <mergeCell ref="F20:L20"/>
    <mergeCell ref="I22:J22"/>
    <mergeCell ref="K22:L22"/>
    <mergeCell ref="A23:A24"/>
    <mergeCell ref="I23:J23"/>
    <mergeCell ref="K23:L23"/>
    <mergeCell ref="I24:J24"/>
    <mergeCell ref="K24:L24"/>
    <mergeCell ref="I26:J26"/>
    <mergeCell ref="K26:L26"/>
    <mergeCell ref="A27:A28"/>
    <mergeCell ref="I27:J27"/>
    <mergeCell ref="K27:L27"/>
    <mergeCell ref="I28:J28"/>
    <mergeCell ref="K28:L28"/>
    <mergeCell ref="I30:J30"/>
    <mergeCell ref="K30:L30"/>
    <mergeCell ref="A31:A32"/>
    <mergeCell ref="I31:J31"/>
    <mergeCell ref="K31:L31"/>
    <mergeCell ref="I32:J32"/>
    <mergeCell ref="K32:L32"/>
    <mergeCell ref="I34:J34"/>
    <mergeCell ref="K34:L34"/>
    <mergeCell ref="A35:A36"/>
    <mergeCell ref="I35:J35"/>
    <mergeCell ref="K35:L35"/>
    <mergeCell ref="I36:J36"/>
    <mergeCell ref="K36:L36"/>
    <mergeCell ref="I38:J38"/>
    <mergeCell ref="K38:L38"/>
    <mergeCell ref="A39:A40"/>
    <mergeCell ref="I39:J39"/>
    <mergeCell ref="K39:L39"/>
    <mergeCell ref="I40:J40"/>
    <mergeCell ref="K40:L40"/>
    <mergeCell ref="A41:B41"/>
    <mergeCell ref="C41:E41"/>
    <mergeCell ref="F41:G41"/>
    <mergeCell ref="H41:L41"/>
    <mergeCell ref="A43:B44"/>
    <mergeCell ref="C43:F43"/>
    <mergeCell ref="I43:J43"/>
    <mergeCell ref="K43:L43"/>
    <mergeCell ref="C44:F44"/>
    <mergeCell ref="I44:J44"/>
    <mergeCell ref="K44:L44"/>
    <mergeCell ref="A45:B45"/>
    <mergeCell ref="C45:E45"/>
    <mergeCell ref="F45:G45"/>
    <mergeCell ref="H45:L45"/>
    <mergeCell ref="A46:E46"/>
    <mergeCell ref="F46:L46"/>
    <mergeCell ref="A48:B53"/>
    <mergeCell ref="C48:F48"/>
    <mergeCell ref="I48:J48"/>
    <mergeCell ref="K48:L48"/>
    <mergeCell ref="C49:F49"/>
    <mergeCell ref="I49:J49"/>
    <mergeCell ref="K49:L49"/>
    <mergeCell ref="C50:F50"/>
    <mergeCell ref="I50:J50"/>
    <mergeCell ref="K50:L50"/>
    <mergeCell ref="C51:F51"/>
    <mergeCell ref="I51:J51"/>
    <mergeCell ref="K51:L51"/>
    <mergeCell ref="C52:F52"/>
    <mergeCell ref="I52:J52"/>
    <mergeCell ref="K52:L52"/>
    <mergeCell ref="C53:F53"/>
    <mergeCell ref="I53:J53"/>
    <mergeCell ref="K53:L53"/>
    <mergeCell ref="A54:B54"/>
    <mergeCell ref="C54:E54"/>
    <mergeCell ref="F54:G54"/>
    <mergeCell ref="H54:L54"/>
    <mergeCell ref="A55:E55"/>
    <mergeCell ref="F55:L55"/>
    <mergeCell ref="A57:E57"/>
    <mergeCell ref="G57:L57"/>
    <mergeCell ref="A59:E59"/>
    <mergeCell ref="F59:G59"/>
    <mergeCell ref="I59:K59"/>
    <mergeCell ref="A60:E61"/>
    <mergeCell ref="F61:G61"/>
    <mergeCell ref="I61:K61"/>
    <mergeCell ref="A64:B64"/>
    <mergeCell ref="C64:H64"/>
    <mergeCell ref="I64:L64"/>
    <mergeCell ref="B65:C65"/>
    <mergeCell ref="D65:F65"/>
    <mergeCell ref="G65:G66"/>
    <mergeCell ref="H65:L66"/>
    <mergeCell ref="B66:F66"/>
    <mergeCell ref="A67:A68"/>
    <mergeCell ref="C67:D67"/>
    <mergeCell ref="E67:L67"/>
    <mergeCell ref="B68:L68"/>
    <mergeCell ref="G70:L70"/>
    <mergeCell ref="G71:L71"/>
  </mergeCells>
  <printOptions headings="false" gridLines="false" gridLinesSet="true" horizontalCentered="false" verticalCentered="false"/>
  <pageMargins left="0.118055555555556" right="0.0395833333333333" top="0.118055555555556" bottom="0.0784722222222222"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LibreOffice/7.1.4.2$Windows_X86_64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2018-03-09T08:25:01Z</dcterms:created>
  <dc:creator>KUMAGAN-1</dc:creator>
  <dc:description/>
  <dc:language>ja-JP</dc:language>
  <cp:lastModifiedBy/>
  <cp:lastPrinted>2019-04-11T09:33:33Z</cp:lastPrinted>
  <dcterms:modified xsi:type="dcterms:W3CDTF">2021-07-25T10:50:34Z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